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https://deacdetc-my.sharepoint.com/personal/elvera_pollard_deac_org/Documents/Expenses Reports/"/>
    </mc:Choice>
  </mc:AlternateContent>
  <xr:revisionPtr revIDLastSave="0" documentId="8_{B28D796A-43CF-4511-9339-8522A4E76B8B}" xr6:coauthVersionLast="47" xr6:coauthVersionMax="47" xr10:uidLastSave="{00000000-0000-0000-0000-000000000000}"/>
  <bookViews>
    <workbookView xWindow="-120" yWindow="-120" windowWidth="29040" windowHeight="15720" activeTab="1" xr2:uid="{00000000-000D-0000-FFFF-FFFF00000000}"/>
  </bookViews>
  <sheets>
    <sheet name="DEAC Reimbursement Policy" sheetId="4" r:id="rId1"/>
    <sheet name="Expense Report" sheetId="1" r:id="rId2"/>
    <sheet name="Values" sheetId="3" state="hidden" r:id="rId3"/>
  </sheets>
  <definedNames>
    <definedName name="Expense_Activity">'Expense Report'!$C$15</definedName>
    <definedName name="MileageRate">'Expense Report'!$C$17</definedName>
    <definedName name="WeekEnding">'Expense Report'!$C$15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H40" i="1"/>
  <c r="G40" i="1"/>
  <c r="F40" i="1"/>
  <c r="E40" i="1"/>
  <c r="D40" i="1"/>
  <c r="C40" i="1"/>
  <c r="J39" i="1"/>
  <c r="J38" i="1"/>
  <c r="J33" i="1"/>
  <c r="J28" i="1"/>
  <c r="J23" i="1"/>
  <c r="J25" i="1"/>
  <c r="J26" i="1"/>
  <c r="J27" i="1"/>
  <c r="J29" i="1"/>
  <c r="J34" i="1"/>
  <c r="C24" i="1"/>
  <c r="C30" i="1" s="1"/>
  <c r="D24" i="1"/>
  <c r="E24" i="1"/>
  <c r="E30" i="1" s="1"/>
  <c r="F24" i="1"/>
  <c r="G24" i="1"/>
  <c r="H24" i="1"/>
  <c r="I24" i="1"/>
  <c r="J24" i="1" l="1"/>
  <c r="J30" i="1" s="1"/>
  <c r="D30" i="1"/>
  <c r="F30" i="1"/>
  <c r="G30" i="1"/>
  <c r="H30" i="1"/>
  <c r="I30" i="1"/>
  <c r="D35" i="1"/>
  <c r="E35" i="1"/>
  <c r="F35" i="1"/>
  <c r="G35" i="1"/>
  <c r="H35" i="1"/>
  <c r="I35" i="1"/>
  <c r="C35" i="1"/>
  <c r="E42" i="1" l="1"/>
  <c r="H42" i="1"/>
  <c r="F42" i="1"/>
  <c r="G42" i="1"/>
  <c r="D42" i="1"/>
  <c r="I42" i="1"/>
  <c r="C42" i="1"/>
  <c r="J40" i="1"/>
  <c r="J35" i="1"/>
  <c r="J42" i="1" l="1"/>
  <c r="J45" i="1" s="1"/>
  <c r="J49" i="1" s="1"/>
</calcChain>
</file>

<file path=xl/sharedStrings.xml><?xml version="1.0" encoding="utf-8"?>
<sst xmlns="http://schemas.openxmlformats.org/spreadsheetml/2006/main" count="65" uniqueCount="53">
  <si>
    <t>Miles Driven</t>
  </si>
  <si>
    <t>Parking And Tolls</t>
  </si>
  <si>
    <t>Auto Rental</t>
  </si>
  <si>
    <t>Taxi / Limo</t>
  </si>
  <si>
    <t>Airfare</t>
  </si>
  <si>
    <t>Lodging</t>
  </si>
  <si>
    <t>Meals Subtotal</t>
  </si>
  <si>
    <t>GRAND TOTALS</t>
  </si>
  <si>
    <t>TRANSPORTATION</t>
  </si>
  <si>
    <t>LODGING &amp; MEALS</t>
  </si>
  <si>
    <t>MISCELLANEOUS</t>
  </si>
  <si>
    <t>TOTAL</t>
  </si>
  <si>
    <t>TOTAL EXPENSES</t>
  </si>
  <si>
    <t>ADVANCES</t>
  </si>
  <si>
    <t>TOTAL REIMBURSEMENT</t>
  </si>
  <si>
    <t>Other (Rail or Bus)</t>
  </si>
  <si>
    <t xml:space="preserve">Gratitutites </t>
  </si>
  <si>
    <t>Accreditation Visit</t>
  </si>
  <si>
    <t>Commission Meeting</t>
  </si>
  <si>
    <t>*Miles Reimbursement</t>
  </si>
  <si>
    <t>NAME:</t>
  </si>
  <si>
    <t>DATES OF TRAVEL:</t>
  </si>
  <si>
    <t>REASON FOR EXPENSE:</t>
  </si>
  <si>
    <t>EMAIL ADDRESS:</t>
  </si>
  <si>
    <t>Date</t>
  </si>
  <si>
    <t xml:space="preserve">  ACCOUNT # :</t>
  </si>
  <si>
    <t xml:space="preserve">      FOR OFFICAL USE ONLY </t>
  </si>
  <si>
    <t>Signature</t>
  </si>
  <si>
    <t>ADDRESS:</t>
  </si>
  <si>
    <t>CHECK PAYABLE TO:</t>
  </si>
  <si>
    <t>VERIFIED BY:</t>
  </si>
  <si>
    <t>APPROVED BY:</t>
  </si>
  <si>
    <t>Other</t>
  </si>
  <si>
    <t>DEAC Travel Reimbursement Policy for Evaluators</t>
  </si>
  <si>
    <t>DEAC’s policy is to reimburse all Evaluators for expenses related to DEAC visits. All requests for reimbursement must be submitted within 30 days of the site visit or meeting. Requests must be submitted using DEAC’s Expense Report and must be accompanied by original receipts or scanned copies. In the event a receipt has been destroyed or lost, the Evaluator must provide a statement to that effect and explain the expenditure involved.</t>
  </si>
  <si>
    <t>GRATUITIES</t>
  </si>
  <si>
    <t xml:space="preserve">An Evaluator may want to incorporate some personal travel with a DEAC meeting. If so, any additional expenses must be paid for by the Evaluators. </t>
  </si>
  <si>
    <t>Non-Business Travel</t>
  </si>
  <si>
    <r>
      <t xml:space="preserve">An Evaluator should adhere to the following guidelines: 
</t>
    </r>
    <r>
      <rPr>
        <b/>
        <sz val="12"/>
        <color theme="3"/>
        <rFont val="Calibri"/>
        <family val="2"/>
      </rPr>
      <t xml:space="preserve">Airport Sky Cap: </t>
    </r>
    <r>
      <rPr>
        <sz val="12"/>
        <color theme="3"/>
        <rFont val="Calibri"/>
        <family val="2"/>
      </rPr>
      <t xml:space="preserve">$1 per bag, $2 for very heavy bags. Additional $1-$2 optional for curbside check-in.
</t>
    </r>
    <r>
      <rPr>
        <b/>
        <sz val="12"/>
        <color theme="3"/>
        <rFont val="Calibri"/>
        <family val="2"/>
      </rPr>
      <t xml:space="preserve">Courtesy Shuttle Drivers: </t>
    </r>
    <r>
      <rPr>
        <sz val="12"/>
        <color theme="3"/>
        <rFont val="Calibri"/>
        <family val="2"/>
      </rPr>
      <t xml:space="preserve">$1-2 per bag.
</t>
    </r>
    <r>
      <rPr>
        <b/>
        <sz val="12"/>
        <color theme="3"/>
        <rFont val="Calibri"/>
        <family val="2"/>
      </rPr>
      <t>Cocktail Waiters/Bartenders:</t>
    </r>
    <r>
      <rPr>
        <sz val="12"/>
        <color theme="3"/>
        <rFont val="Calibri"/>
        <family val="2"/>
      </rPr>
      <t xml:space="preserve"> For 2 people, $1 a round; for more than 2 people, $2 a round, etc. 
</t>
    </r>
    <r>
      <rPr>
        <b/>
        <sz val="12"/>
        <color theme="3"/>
        <rFont val="Calibri"/>
        <family val="2"/>
      </rPr>
      <t xml:space="preserve">Hotel Bell Staff: </t>
    </r>
    <r>
      <rPr>
        <sz val="12"/>
        <color theme="3"/>
        <rFont val="Calibri"/>
        <family val="2"/>
      </rPr>
      <t xml:space="preserve">When a bellhop greets you at your car, $5 tip. If he/she does bags for 2 people, tip $10.
</t>
    </r>
    <r>
      <rPr>
        <b/>
        <sz val="12"/>
        <color theme="3"/>
        <rFont val="Calibri"/>
        <family val="2"/>
      </rPr>
      <t>Hotel Maids:</t>
    </r>
    <r>
      <rPr>
        <sz val="12"/>
        <color theme="3"/>
        <rFont val="Calibri"/>
        <family val="2"/>
      </rPr>
      <t xml:space="preserve"> Leave $3 for each day you stayed. Leave the tip someplace where it’s clear that it’s a tip (on the pillow or on the desk with a note).
</t>
    </r>
    <r>
      <rPr>
        <b/>
        <sz val="12"/>
        <color theme="3"/>
        <rFont val="Calibri"/>
        <family val="2"/>
      </rPr>
      <t>Room Service:</t>
    </r>
    <r>
      <rPr>
        <sz val="12"/>
        <color theme="3"/>
        <rFont val="Calibri"/>
        <family val="2"/>
      </rPr>
      <t xml:space="preserve"> 15% - 20%, depending on the service. Service is often already added.
</t>
    </r>
    <r>
      <rPr>
        <b/>
        <sz val="12"/>
        <color theme="3"/>
        <rFont val="Calibri"/>
        <family val="2"/>
      </rPr>
      <t>Taxi Drivers:</t>
    </r>
    <r>
      <rPr>
        <sz val="12"/>
        <color theme="3"/>
        <rFont val="Calibri"/>
        <family val="2"/>
      </rPr>
      <t xml:space="preserve"> If fare is less than $8, give change and $1. If more than $8, give change and $2. Add another dollar if the cab driver does a lot of luggage handling. Roughly, it’s usually 15% - 20% of fare.
</t>
    </r>
    <r>
      <rPr>
        <b/>
        <sz val="12"/>
        <color theme="3"/>
        <rFont val="Calibri"/>
        <family val="2"/>
      </rPr>
      <t>Valet Parking:</t>
    </r>
    <r>
      <rPr>
        <sz val="12"/>
        <color theme="3"/>
        <rFont val="Calibri"/>
        <family val="2"/>
      </rPr>
      <t xml:space="preserve"> $3-$5 at pickup.
</t>
    </r>
    <r>
      <rPr>
        <b/>
        <sz val="12"/>
        <color theme="3"/>
        <rFont val="Calibri"/>
        <family val="2"/>
      </rPr>
      <t>Waiters:</t>
    </r>
    <r>
      <rPr>
        <sz val="12"/>
        <color theme="3"/>
        <rFont val="Calibri"/>
        <family val="2"/>
      </rPr>
      <t xml:space="preserve"> 20% of total tab before sales tax. At a buffet or brunch where you serve yourself, it is customary to leave 10-15% for the people who bring you your drinks; 20% for exceptional service.
</t>
    </r>
  </si>
  <si>
    <t>Select Option</t>
  </si>
  <si>
    <t>(IF DIFFERENT THAN ABOVE):</t>
  </si>
  <si>
    <t xml:space="preserve">MAILING ADDRESS </t>
  </si>
  <si>
    <t>INSTITUTION EXAMNINED/LOCATION:</t>
  </si>
  <si>
    <t xml:space="preserve">*current federal mileage rate for personal vehicle should be verified at https://www.irs.gov/tax-professionals/standard-mileage-rates </t>
  </si>
  <si>
    <t>I certify that all of the information provided is completed to the best of my knowledge and belief true, correct and complete. I understand that by typing my name here it is the same as signing my signature using pen and paper.</t>
  </si>
  <si>
    <t>MILEAGE RATE*:</t>
  </si>
  <si>
    <t>DATE</t>
  </si>
  <si>
    <t xml:space="preserve"> DATE</t>
  </si>
  <si>
    <t>INSTITUTION/CO.</t>
  </si>
  <si>
    <t xml:space="preserve">Please submit expense report with all receipts to Elvera Pollard via e-mail to elvera.pollard@deac.org. </t>
  </si>
  <si>
    <t>DEAC Expense Report for Evaluators</t>
  </si>
  <si>
    <r>
      <rPr>
        <b/>
        <sz val="12"/>
        <color theme="3"/>
        <rFont val="Calibri"/>
        <family val="2"/>
      </rPr>
      <t>Airfare:</t>
    </r>
    <r>
      <rPr>
        <sz val="12"/>
        <color theme="3"/>
        <rFont val="Calibri"/>
        <family val="2"/>
      </rPr>
      <t xml:space="preserve"> DEAC will reimburse an Evaluator for air travel as required. Air travel reservations should be made by the Evaluator at least 2 weeks in advance of departure date to take advantage of reduced fares. DEAC will only reimburse for economy class flights (priority seating upgrades are allowed). Parking at airports will also be reimbursed. 
</t>
    </r>
    <r>
      <rPr>
        <b/>
        <sz val="12"/>
        <color theme="3"/>
        <rFont val="Calibri"/>
        <family val="2"/>
      </rPr>
      <t>Mileage reimbursement:</t>
    </r>
    <r>
      <rPr>
        <sz val="12"/>
        <color theme="3"/>
        <rFont val="Calibri"/>
        <family val="2"/>
      </rPr>
      <t xml:space="preserve"> Evaluators may use their private vehicle for site visit ctivities if it is less expensive than renting a car, taking a taxi, or using alternative transportation, or if it saves time. DEAC will reimburse for use of a personal vehicle at the rate allowed by the federal government (this is indicated on the DEAC Expense Report). Fuel costs will be paid by the Evaluator. To receive reimbursement, the Evaluator must submit a detailed report containing number of miles traveled, including departure and arrival location. When driving instead of flying, mileage costs should not be greater than what the normal airfare would be.
</t>
    </r>
    <r>
      <rPr>
        <b/>
        <sz val="12"/>
        <color theme="3"/>
        <rFont val="Calibri"/>
        <family val="2"/>
      </rPr>
      <t>Auto Rental:</t>
    </r>
    <r>
      <rPr>
        <sz val="12"/>
        <color theme="3"/>
        <rFont val="Calibri"/>
        <family val="2"/>
      </rPr>
      <t xml:space="preserve"> Automobiles may be rented only when the cost advantages are clearly justified (i.e., the cost of the rental car would be less than using taxis). All rental car receipts and fuel received by the Evaluator must be submitted with his/her expense report. 
</t>
    </r>
    <r>
      <rPr>
        <b/>
        <sz val="12"/>
        <color theme="3"/>
        <rFont val="Calibri"/>
        <family val="2"/>
      </rPr>
      <t>Other ground transportation:</t>
    </r>
    <r>
      <rPr>
        <sz val="12"/>
        <color theme="3"/>
        <rFont val="Calibri"/>
        <family val="2"/>
      </rPr>
      <t xml:space="preserve"> When other forms of ground transportation (including transfers and transportation to and from the airport) are used, receipts must be submitted for reimbursement. Requests should include details on the point of departure and point of arrival for each trip for which reimbursement is requested.  </t>
    </r>
  </si>
  <si>
    <r>
      <rPr>
        <b/>
        <sz val="12"/>
        <color theme="3"/>
        <rFont val="Calibri"/>
        <family val="2"/>
      </rPr>
      <t>Lodging:</t>
    </r>
    <r>
      <rPr>
        <sz val="12"/>
        <color theme="3"/>
        <rFont val="Calibri"/>
        <family val="2"/>
      </rPr>
      <t xml:space="preserve"> DEAC makes the hotel reservations for evaluators. When you arrive, the hotel will ask for your credit card. Unless the DEAC Staff person on the visit puts your hotel charges on his or her credit card, the hotel will bill your credit card. If so, you must submit the hotel receipt with your expense to get reimbursement.
</t>
    </r>
    <r>
      <rPr>
        <b/>
        <sz val="12"/>
        <color theme="3"/>
        <rFont val="Calibri"/>
        <family val="2"/>
      </rPr>
      <t>Meals:</t>
    </r>
    <r>
      <rPr>
        <sz val="12"/>
        <color theme="3"/>
        <rFont val="Calibri"/>
        <family val="2"/>
      </rPr>
      <t xml:space="preserve"> Reimbursement for meals may be requested in those cases where meal costs are not paid for by a DEAC staff person. Receipts for meals must be submitted with your expense report. DEAC will cover reasonable expenses for meals and drinks.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</si>
</sst>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quot;$&quot;#,##0.00"/>
    <numFmt numFmtId="165" formatCode="dddd"/>
  </numFmts>
  <fonts count="39" x14ac:knownFonts="1">
    <font>
      <sz val="9"/>
      <color theme="3"/>
      <name val="Arial"/>
      <family val="2"/>
      <scheme val="minor"/>
    </font>
    <font>
      <sz val="8"/>
      <color theme="1" tint="0.14996795556505021"/>
      <name val="Arial"/>
      <family val="2"/>
      <scheme val="minor"/>
    </font>
    <font>
      <b/>
      <sz val="17"/>
      <color theme="0"/>
      <name val="Bookman Old Style"/>
      <family val="2"/>
      <scheme val="major"/>
    </font>
    <font>
      <b/>
      <sz val="9"/>
      <color theme="0"/>
      <name val="Bookman Old Style"/>
      <family val="1"/>
      <scheme val="major"/>
    </font>
    <font>
      <sz val="8"/>
      <color theme="3" tint="0.39994506668294322"/>
      <name val="Bookman Old Style"/>
      <family val="1"/>
      <scheme val="major"/>
    </font>
    <font>
      <sz val="8"/>
      <color theme="0"/>
      <name val="Arial"/>
      <family val="2"/>
      <scheme val="minor"/>
    </font>
    <font>
      <i/>
      <sz val="8"/>
      <color theme="1" tint="0.499984740745262"/>
      <name val="Arial"/>
      <family val="2"/>
      <scheme val="minor"/>
    </font>
    <font>
      <sz val="36"/>
      <color theme="3" tint="0.39994506668294322"/>
      <name val="Bookman Old Style"/>
      <family val="1"/>
      <scheme val="major"/>
    </font>
    <font>
      <b/>
      <sz val="10"/>
      <color theme="0" tint="-0.499984740745262"/>
      <name val="Arial"/>
      <family val="2"/>
      <scheme val="minor"/>
    </font>
    <font>
      <b/>
      <sz val="10"/>
      <color theme="3" tint="0.39994506668294322"/>
      <name val="Bookman Old Style"/>
      <family val="1"/>
      <scheme val="major"/>
    </font>
    <font>
      <sz val="10"/>
      <color theme="3"/>
      <name val="Arial"/>
      <family val="2"/>
      <scheme val="minor"/>
    </font>
    <font>
      <sz val="9"/>
      <color theme="3"/>
      <name val="Calibri"/>
      <family val="2"/>
    </font>
    <font>
      <b/>
      <sz val="10"/>
      <color theme="3" tint="0.39994506668294322"/>
      <name val="Calibri"/>
      <family val="2"/>
    </font>
    <font>
      <sz val="9"/>
      <name val="Calibri"/>
      <family val="2"/>
    </font>
    <font>
      <sz val="10"/>
      <color theme="3"/>
      <name val="Calibri"/>
      <family val="2"/>
    </font>
    <font>
      <i/>
      <sz val="9"/>
      <color theme="3"/>
      <name val="Calibri"/>
      <family val="2"/>
    </font>
    <font>
      <sz val="36"/>
      <color theme="3" tint="0.39994506668294322"/>
      <name val="Calibri"/>
      <family val="2"/>
    </font>
    <font>
      <sz val="12"/>
      <color theme="3"/>
      <name val="Calibri"/>
      <family val="2"/>
    </font>
    <font>
      <sz val="11"/>
      <color theme="3"/>
      <name val="Calibri"/>
      <family val="2"/>
    </font>
    <font>
      <b/>
      <sz val="12"/>
      <color theme="3"/>
      <name val="Calibri"/>
      <family val="2"/>
    </font>
    <font>
      <b/>
      <sz val="14"/>
      <color theme="3" tint="0.39994506668294322"/>
      <name val="Calibri"/>
      <family val="2"/>
    </font>
    <font>
      <sz val="18"/>
      <color theme="3"/>
      <name val="Calibri"/>
      <family val="2"/>
    </font>
    <font>
      <sz val="18"/>
      <color theme="3"/>
      <name val="Arial"/>
      <family val="2"/>
      <scheme val="minor"/>
    </font>
    <font>
      <sz val="12"/>
      <name val="Calibri"/>
      <family val="2"/>
    </font>
    <font>
      <i/>
      <sz val="11"/>
      <color theme="3"/>
      <name val="Calibri"/>
      <family val="2"/>
    </font>
    <font>
      <b/>
      <sz val="24"/>
      <color theme="0"/>
      <name val="Bookman Old Style"/>
      <family val="2"/>
      <scheme val="major"/>
    </font>
    <font>
      <u/>
      <sz val="9"/>
      <color theme="10"/>
      <name val="Arial"/>
      <family val="2"/>
      <scheme val="minor"/>
    </font>
    <font>
      <sz val="12"/>
      <color theme="2" tint="-0.749992370372631"/>
      <name val="Calibri"/>
      <family val="2"/>
    </font>
    <font>
      <sz val="14"/>
      <color theme="2" tint="-0.749992370372631"/>
      <name val="Calibri"/>
      <family val="2"/>
    </font>
    <font>
      <sz val="14"/>
      <name val="Calibri"/>
      <family val="2"/>
    </font>
    <font>
      <sz val="14"/>
      <color theme="3"/>
      <name val="Calibri"/>
      <family val="2"/>
    </font>
    <font>
      <u/>
      <sz val="14"/>
      <color theme="10"/>
      <name val="Arial"/>
      <family val="2"/>
      <scheme val="minor"/>
    </font>
    <font>
      <b/>
      <sz val="14"/>
      <color theme="0" tint="-0.499984740745262"/>
      <name val="Calibri"/>
      <family val="2"/>
    </font>
    <font>
      <sz val="20"/>
      <name val="Calibri"/>
      <family val="2"/>
    </font>
    <font>
      <sz val="12"/>
      <color theme="3"/>
      <name val="Arial"/>
      <family val="2"/>
      <scheme val="minor"/>
    </font>
    <font>
      <b/>
      <i/>
      <sz val="14"/>
      <color theme="3"/>
      <name val="Calibri"/>
      <family val="2"/>
    </font>
    <font>
      <b/>
      <sz val="14"/>
      <name val="Calibri"/>
      <family val="2"/>
    </font>
    <font>
      <i/>
      <sz val="14"/>
      <name val="Calibri"/>
      <family val="2"/>
    </font>
    <font>
      <i/>
      <sz val="14"/>
      <color theme="1" tint="0.499984740745262"/>
      <name val="Calibri"/>
      <family val="2"/>
    </font>
  </fonts>
  <fills count="6">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3"/>
        <bgColor indexed="64"/>
      </patternFill>
    </fill>
    <fill>
      <patternFill patternType="solid">
        <fgColor theme="0"/>
        <bgColor indexed="64"/>
      </patternFill>
    </fill>
  </fills>
  <borders count="17">
    <border>
      <left/>
      <right/>
      <top/>
      <bottom/>
      <diagonal/>
    </border>
    <border>
      <left/>
      <right/>
      <top style="thin">
        <color theme="4"/>
      </top>
      <bottom/>
      <diagonal/>
    </border>
    <border>
      <left style="thin">
        <color theme="3" tint="0.39994506668294322"/>
      </left>
      <right style="thin">
        <color theme="3" tint="0.39994506668294322"/>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2" tint="-0.4999847407452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11">
    <xf numFmtId="0" fontId="0" fillId="0" borderId="0" applyNumberFormat="0" applyFill="0" applyBorder="0" applyProtection="0">
      <alignment vertical="center"/>
    </xf>
    <xf numFmtId="0" fontId="2" fillId="4" borderId="0" applyNumberFormat="0" applyBorder="0" applyProtection="0">
      <alignment horizontal="left" vertical="center" indent="1"/>
    </xf>
    <xf numFmtId="0" fontId="8" fillId="0" borderId="0" applyNumberFormat="0" applyFill="0" applyBorder="0" applyProtection="0">
      <alignment horizontal="left" vertical="center"/>
    </xf>
    <xf numFmtId="7" fontId="3" fillId="2" borderId="1" applyProtection="0">
      <alignment vertical="center"/>
    </xf>
    <xf numFmtId="0" fontId="1" fillId="3" borderId="0" applyNumberFormat="0" applyFont="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Alignment="0" applyProtection="0"/>
    <xf numFmtId="0" fontId="9" fillId="0" borderId="0" applyNumberFormat="0" applyFill="0" applyBorder="0" applyProtection="0">
      <alignment vertical="center"/>
    </xf>
    <xf numFmtId="0" fontId="5" fillId="4" borderId="0" applyNumberFormat="0" applyAlignment="0" applyProtection="0"/>
    <xf numFmtId="0" fontId="4" fillId="3" borderId="2" applyNumberFormat="0" applyAlignment="0" applyProtection="0"/>
    <xf numFmtId="0" fontId="26" fillId="0" borderId="0" applyNumberFormat="0" applyFill="0" applyBorder="0" applyAlignment="0" applyProtection="0">
      <alignment vertical="center"/>
    </xf>
  </cellStyleXfs>
  <cellXfs count="96">
    <xf numFmtId="0" fontId="0" fillId="0" borderId="0" xfId="0">
      <alignment vertical="center"/>
    </xf>
    <xf numFmtId="0" fontId="2" fillId="0" borderId="0" xfId="1" applyFill="1">
      <alignment horizontal="left" vertical="center" indent="1"/>
    </xf>
    <xf numFmtId="0" fontId="0" fillId="0" borderId="0" xfId="0" applyBorder="1">
      <alignment vertical="center"/>
    </xf>
    <xf numFmtId="0" fontId="11" fillId="0" borderId="0" xfId="0" applyFont="1">
      <alignment vertical="center"/>
    </xf>
    <xf numFmtId="0" fontId="11" fillId="0" borderId="0" xfId="0" applyFont="1" applyBorder="1">
      <alignment vertical="center"/>
    </xf>
    <xf numFmtId="0" fontId="13" fillId="0" borderId="0" xfId="0" applyFont="1" applyBorder="1">
      <alignment vertical="center"/>
    </xf>
    <xf numFmtId="0" fontId="15" fillId="0" borderId="0" xfId="0" applyFont="1">
      <alignment vertical="center"/>
    </xf>
    <xf numFmtId="0" fontId="16" fillId="0" borderId="0" xfId="6" applyFont="1"/>
    <xf numFmtId="0" fontId="0" fillId="5" borderId="0" xfId="0" applyFill="1">
      <alignment vertical="center"/>
    </xf>
    <xf numFmtId="0" fontId="17" fillId="5" borderId="0" xfId="0" applyFont="1" applyFill="1">
      <alignment vertical="center"/>
    </xf>
    <xf numFmtId="0" fontId="20" fillId="0" borderId="0" xfId="7" applyFont="1">
      <alignment vertical="center"/>
    </xf>
    <xf numFmtId="0" fontId="10" fillId="0" borderId="0" xfId="0" applyFont="1" applyFill="1" applyAlignment="1"/>
    <xf numFmtId="0" fontId="10" fillId="0" borderId="0" xfId="0" applyFont="1" applyFill="1">
      <alignment vertical="center"/>
    </xf>
    <xf numFmtId="0" fontId="14" fillId="0" borderId="0" xfId="0" applyFont="1" applyFill="1" applyAlignment="1">
      <alignment vertical="top" wrapText="1"/>
    </xf>
    <xf numFmtId="0" fontId="14" fillId="0" borderId="0" xfId="0" applyFont="1" applyFill="1">
      <alignment vertical="center"/>
    </xf>
    <xf numFmtId="0" fontId="12" fillId="0" borderId="0" xfId="7" applyFont="1" applyFill="1">
      <alignment vertical="center"/>
    </xf>
    <xf numFmtId="0" fontId="14" fillId="0" borderId="0" xfId="0" applyFont="1" applyFill="1" applyAlignment="1">
      <alignment vertical="center" wrapText="1"/>
    </xf>
    <xf numFmtId="0" fontId="12" fillId="0" borderId="0" xfId="7" applyFont="1" applyFill="1" applyAlignment="1">
      <alignment horizontal="left" vertical="top" wrapText="1"/>
    </xf>
    <xf numFmtId="0" fontId="14" fillId="0" borderId="0" xfId="0" applyFont="1" applyFill="1" applyAlignment="1">
      <alignment vertical="top"/>
    </xf>
    <xf numFmtId="0" fontId="23" fillId="0" borderId="0" xfId="0" applyFont="1" applyFill="1" applyAlignment="1"/>
    <xf numFmtId="0" fontId="18" fillId="0" borderId="0" xfId="0" applyFont="1" applyBorder="1">
      <alignment vertical="center"/>
    </xf>
    <xf numFmtId="0" fontId="18" fillId="0" borderId="9" xfId="0" applyFont="1" applyBorder="1">
      <alignment vertical="center"/>
    </xf>
    <xf numFmtId="0" fontId="18" fillId="0" borderId="4" xfId="0" applyFont="1" applyBorder="1" applyAlignment="1">
      <alignment horizontal="right" vertical="center"/>
    </xf>
    <xf numFmtId="0" fontId="18" fillId="0" borderId="3" xfId="0" applyFont="1" applyBorder="1">
      <alignment vertical="center"/>
    </xf>
    <xf numFmtId="0" fontId="18" fillId="0" borderId="5" xfId="0" applyFont="1" applyBorder="1">
      <alignment vertical="center"/>
    </xf>
    <xf numFmtId="0" fontId="18" fillId="0" borderId="6" xfId="0" applyFont="1" applyBorder="1" applyAlignment="1">
      <alignment horizontal="right" vertical="center"/>
    </xf>
    <xf numFmtId="0" fontId="18" fillId="0" borderId="1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8" xfId="0" applyFont="1" applyBorder="1" applyAlignment="1">
      <alignment horizontal="right" vertical="center"/>
    </xf>
    <xf numFmtId="0" fontId="18" fillId="0" borderId="10" xfId="0" applyFont="1" applyBorder="1">
      <alignment vertical="center"/>
    </xf>
    <xf numFmtId="0" fontId="27" fillId="0" borderId="0" xfId="0" applyFont="1" applyAlignment="1">
      <alignment horizontal="right" vertical="center"/>
    </xf>
    <xf numFmtId="0" fontId="27" fillId="0" borderId="0" xfId="0" applyFont="1" applyAlignment="1">
      <alignment horizontal="right" vertical="top"/>
    </xf>
    <xf numFmtId="0" fontId="27" fillId="0" borderId="0" xfId="0" applyFont="1" applyAlignment="1">
      <alignment horizontal="right" vertical="top" wrapText="1"/>
    </xf>
    <xf numFmtId="0" fontId="27" fillId="0" borderId="0" xfId="0" applyFont="1" applyAlignment="1">
      <alignment horizontal="right"/>
    </xf>
    <xf numFmtId="0" fontId="27" fillId="0" borderId="0" xfId="0" applyFont="1" applyAlignment="1">
      <alignment horizontal="right" wrapText="1"/>
    </xf>
    <xf numFmtId="164" fontId="23" fillId="0" borderId="0" xfId="2" applyNumberFormat="1" applyFont="1" applyAlignment="1">
      <alignment horizontal="left"/>
    </xf>
    <xf numFmtId="0" fontId="17" fillId="0" borderId="0" xfId="0" applyFont="1">
      <alignment vertical="center"/>
    </xf>
    <xf numFmtId="0" fontId="28" fillId="0" borderId="0" xfId="0" applyFont="1" applyAlignment="1">
      <alignment horizontal="right" vertical="center"/>
    </xf>
    <xf numFmtId="0" fontId="29" fillId="0" borderId="9" xfId="2" applyFont="1" applyBorder="1">
      <alignment horizontal="left" vertical="center"/>
    </xf>
    <xf numFmtId="0" fontId="30" fillId="0" borderId="9" xfId="0" applyFont="1" applyBorder="1">
      <alignment vertical="center"/>
    </xf>
    <xf numFmtId="0" fontId="31" fillId="0" borderId="12" xfId="10" applyFont="1" applyBorder="1" applyAlignment="1">
      <alignment horizontal="left" vertical="center"/>
    </xf>
    <xf numFmtId="0" fontId="30" fillId="0" borderId="12" xfId="0" applyFont="1" applyBorder="1">
      <alignment vertical="center"/>
    </xf>
    <xf numFmtId="0" fontId="29" fillId="0" borderId="12" xfId="2" applyFont="1" applyBorder="1">
      <alignment horizontal="left" vertical="center"/>
    </xf>
    <xf numFmtId="0" fontId="29" fillId="0" borderId="0" xfId="2" applyFont="1" applyBorder="1">
      <alignment horizontal="left" vertical="center"/>
    </xf>
    <xf numFmtId="0" fontId="30" fillId="0" borderId="0" xfId="0" applyFont="1" applyBorder="1">
      <alignment vertical="center"/>
    </xf>
    <xf numFmtId="0" fontId="28" fillId="0" borderId="0" xfId="0" applyFont="1" applyAlignment="1">
      <alignment horizontal="right" vertical="top" wrapText="1"/>
    </xf>
    <xf numFmtId="0" fontId="32" fillId="0" borderId="0" xfId="2" applyFont="1" applyBorder="1">
      <alignment horizontal="left" vertical="center"/>
    </xf>
    <xf numFmtId="14" fontId="29" fillId="0" borderId="12" xfId="2" applyNumberFormat="1" applyFont="1" applyBorder="1" applyAlignment="1">
      <alignment horizontal="left"/>
    </xf>
    <xf numFmtId="0" fontId="29" fillId="0" borderId="12" xfId="0" applyFont="1" applyBorder="1">
      <alignment vertical="center"/>
    </xf>
    <xf numFmtId="0" fontId="29" fillId="0" borderId="12" xfId="0" applyFont="1" applyBorder="1" applyAlignment="1">
      <alignment horizontal="left"/>
    </xf>
    <xf numFmtId="0" fontId="30" fillId="0" borderId="0" xfId="0" applyFont="1">
      <alignment vertical="center"/>
    </xf>
    <xf numFmtId="0" fontId="34" fillId="0" borderId="0" xfId="0" applyFont="1">
      <alignment vertical="center"/>
    </xf>
    <xf numFmtId="0" fontId="30" fillId="0" borderId="0" xfId="0" applyFont="1" applyBorder="1" applyAlignment="1">
      <alignment horizontal="right" vertical="center"/>
    </xf>
    <xf numFmtId="164" fontId="29" fillId="0" borderId="0" xfId="2" applyNumberFormat="1" applyFont="1">
      <alignment horizontal="left" vertical="center"/>
    </xf>
    <xf numFmtId="0" fontId="29" fillId="5" borderId="13" xfId="0" applyFont="1" applyFill="1" applyBorder="1">
      <alignment vertical="center"/>
    </xf>
    <xf numFmtId="165" fontId="29" fillId="5" borderId="13" xfId="8" applyNumberFormat="1" applyFont="1" applyFill="1" applyBorder="1" applyAlignment="1">
      <alignment horizontal="center" vertical="center"/>
    </xf>
    <xf numFmtId="0" fontId="36" fillId="5" borderId="13" xfId="7" applyFont="1" applyFill="1" applyBorder="1">
      <alignment vertical="center"/>
    </xf>
    <xf numFmtId="14" fontId="29" fillId="5" borderId="13" xfId="9" applyNumberFormat="1" applyFont="1" applyFill="1" applyBorder="1" applyAlignment="1">
      <alignment horizontal="center" vertical="center"/>
    </xf>
    <xf numFmtId="0" fontId="36" fillId="5" borderId="13" xfId="7" applyFont="1" applyFill="1" applyBorder="1" applyAlignment="1">
      <alignment horizontal="right" vertical="center"/>
    </xf>
    <xf numFmtId="0" fontId="29" fillId="5" borderId="13" xfId="0" applyFont="1" applyFill="1" applyBorder="1" applyAlignment="1">
      <alignment horizontal="left" vertical="center" indent="1"/>
    </xf>
    <xf numFmtId="37" fontId="29" fillId="5" borderId="13" xfId="0" applyNumberFormat="1" applyFont="1" applyFill="1" applyBorder="1">
      <alignment vertical="center"/>
    </xf>
    <xf numFmtId="7" fontId="29" fillId="5" borderId="13" xfId="4" applyNumberFormat="1" applyFont="1" applyFill="1" applyBorder="1" applyAlignment="1"/>
    <xf numFmtId="7" fontId="29" fillId="5" borderId="13" xfId="0" applyNumberFormat="1" applyFont="1" applyFill="1" applyBorder="1">
      <alignment vertical="center"/>
    </xf>
    <xf numFmtId="7" fontId="29" fillId="5" borderId="13" xfId="0" applyNumberFormat="1" applyFont="1" applyFill="1" applyBorder="1" applyAlignment="1"/>
    <xf numFmtId="7" fontId="36" fillId="5" borderId="13" xfId="0" applyNumberFormat="1" applyFont="1" applyFill="1" applyBorder="1" applyAlignment="1">
      <alignment horizontal="left" vertical="center" indent="1"/>
    </xf>
    <xf numFmtId="7" fontId="36" fillId="5" borderId="13" xfId="0" applyNumberFormat="1" applyFont="1" applyFill="1" applyBorder="1">
      <alignment vertical="center"/>
    </xf>
    <xf numFmtId="164" fontId="29" fillId="5" borderId="13" xfId="4" applyNumberFormat="1" applyFont="1" applyFill="1" applyBorder="1" applyAlignment="1">
      <alignment vertical="center"/>
    </xf>
    <xf numFmtId="7" fontId="29" fillId="5" borderId="13" xfId="4" applyNumberFormat="1" applyFont="1" applyFill="1" applyBorder="1" applyAlignment="1">
      <alignment vertical="center"/>
    </xf>
    <xf numFmtId="7" fontId="36" fillId="5" borderId="14" xfId="3" applyFont="1" applyFill="1" applyBorder="1" applyAlignment="1">
      <alignment horizontal="left" vertical="center" indent="1"/>
    </xf>
    <xf numFmtId="7" fontId="36" fillId="5" borderId="14" xfId="3" applyFont="1" applyFill="1" applyBorder="1">
      <alignment vertical="center"/>
    </xf>
    <xf numFmtId="7" fontId="36" fillId="5" borderId="15" xfId="3" applyFont="1" applyFill="1" applyBorder="1">
      <alignment vertical="center"/>
    </xf>
    <xf numFmtId="7" fontId="36" fillId="5" borderId="16" xfId="3" applyFont="1" applyFill="1" applyBorder="1">
      <alignment vertical="center"/>
    </xf>
    <xf numFmtId="0" fontId="29" fillId="5" borderId="0" xfId="0" applyFont="1" applyFill="1">
      <alignment vertical="center"/>
    </xf>
    <xf numFmtId="0" fontId="37" fillId="5" borderId="0" xfId="5" applyFont="1" applyFill="1" applyBorder="1" applyAlignment="1">
      <alignment vertical="center" wrapText="1"/>
    </xf>
    <xf numFmtId="0" fontId="36" fillId="5" borderId="0" xfId="7" applyFont="1" applyFill="1" applyAlignment="1">
      <alignment horizontal="right" vertical="center"/>
    </xf>
    <xf numFmtId="7" fontId="36" fillId="5" borderId="1" xfId="3" applyFont="1" applyFill="1">
      <alignment vertical="center"/>
    </xf>
    <xf numFmtId="0" fontId="38" fillId="0" borderId="0" xfId="5" applyFont="1" applyAlignment="1">
      <alignment horizontal="right" vertical="center"/>
    </xf>
    <xf numFmtId="0" fontId="29" fillId="0" borderId="0" xfId="0" applyFont="1" applyBorder="1">
      <alignment vertical="center"/>
    </xf>
    <xf numFmtId="0" fontId="28" fillId="0" borderId="0" xfId="0" applyFont="1" applyAlignment="1">
      <alignment horizontal="right" vertical="center" wrapText="1"/>
    </xf>
    <xf numFmtId="0" fontId="17" fillId="5" borderId="3" xfId="0" applyFont="1" applyFill="1" applyBorder="1">
      <alignment vertical="center"/>
    </xf>
    <xf numFmtId="0" fontId="23" fillId="5" borderId="3" xfId="0" applyFont="1" applyFill="1" applyBorder="1">
      <alignment vertical="center"/>
    </xf>
    <xf numFmtId="0" fontId="23" fillId="5" borderId="0" xfId="0" applyFont="1" applyFill="1" applyBorder="1">
      <alignment vertical="center"/>
    </xf>
    <xf numFmtId="0" fontId="17" fillId="5" borderId="0" xfId="0" applyFont="1" applyFill="1" applyAlignment="1">
      <alignment horizontal="left" vertical="top" wrapText="1"/>
    </xf>
    <xf numFmtId="0" fontId="20" fillId="0" borderId="0" xfId="7" applyFont="1" applyAlignment="1">
      <alignment horizontal="left" vertical="top" wrapText="1"/>
    </xf>
    <xf numFmtId="0" fontId="21" fillId="5" borderId="0" xfId="0" applyFont="1" applyFill="1" applyAlignment="1">
      <alignment horizontal="center"/>
    </xf>
    <xf numFmtId="0" fontId="22" fillId="5" borderId="0" xfId="0" applyFont="1" applyFill="1" applyAlignment="1">
      <alignment horizontal="center"/>
    </xf>
    <xf numFmtId="0" fontId="17" fillId="5" borderId="0" xfId="0" applyFont="1" applyFill="1" applyAlignment="1">
      <alignment horizontal="left" vertical="center" wrapText="1"/>
    </xf>
    <xf numFmtId="0" fontId="20" fillId="0" borderId="0" xfId="7" applyFont="1" applyAlignment="1">
      <alignment horizontal="left" wrapText="1"/>
    </xf>
    <xf numFmtId="0" fontId="33" fillId="5" borderId="0" xfId="1" applyFont="1" applyFill="1" applyAlignment="1">
      <alignment horizontal="center"/>
    </xf>
    <xf numFmtId="0" fontId="25" fillId="5" borderId="0" xfId="1" applyFont="1" applyFill="1" applyAlignment="1">
      <alignment horizontal="center"/>
    </xf>
    <xf numFmtId="0" fontId="35" fillId="0" borderId="0" xfId="0" applyFont="1" applyAlignment="1">
      <alignment horizontal="center" vertical="center" wrapText="1"/>
    </xf>
    <xf numFmtId="0" fontId="37" fillId="5" borderId="0" xfId="5" applyFont="1" applyFill="1" applyBorder="1" applyAlignment="1">
      <alignment horizontal="left" vertical="center" wrapText="1"/>
    </xf>
    <xf numFmtId="0" fontId="24" fillId="5" borderId="0" xfId="0" applyFont="1" applyFill="1" applyAlignment="1">
      <alignment horizontal="center" vertical="center" wrapText="1"/>
    </xf>
    <xf numFmtId="0" fontId="29" fillId="5" borderId="0" xfId="0" applyFont="1" applyFill="1" applyAlignment="1">
      <alignment horizontal="center" vertical="center"/>
    </xf>
    <xf numFmtId="0" fontId="29" fillId="5" borderId="13" xfId="0" applyFont="1" applyFill="1" applyBorder="1" applyAlignment="1">
      <alignment horizontal="center" vertical="center"/>
    </xf>
  </cellXfs>
  <cellStyles count="11">
    <cellStyle name="Do Not Type" xfId="4" xr:uid="{00000000-0005-0000-0000-000000000000}"/>
    <cellStyle name="Heading 1" xfId="6" builtinId="16" customBuiltin="1"/>
    <cellStyle name="Heading 2" xfId="7" builtinId="17" customBuiltin="1"/>
    <cellStyle name="Heading 3" xfId="8" builtinId="18" customBuiltin="1"/>
    <cellStyle name="Heading 4" xfId="9" builtinId="19" customBuiltin="1"/>
    <cellStyle name="Hyperlink" xfId="10" builtinId="8"/>
    <cellStyle name="Input Custom" xfId="2" xr:uid="{00000000-0005-0000-0000-000006000000}"/>
    <cellStyle name="Instructions" xfId="5" xr:uid="{00000000-0005-0000-0000-000007000000}"/>
    <cellStyle name="Normal" xfId="0" builtinId="0" customBuiltin="1"/>
    <cellStyle name="Table Totals" xfId="3" xr:uid="{00000000-0005-0000-0000-000009000000}"/>
    <cellStyle name="Title" xfId="1" builtinId="15" customBuiltin="1"/>
  </cellStyles>
  <dxfs count="66">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top/>
        <bottom/>
      </border>
    </dxf>
    <dxf>
      <font>
        <strike val="0"/>
        <outline val="0"/>
        <shadow val="0"/>
        <u val="none"/>
        <vertAlign val="baseline"/>
        <sz val="14"/>
        <color auto="1"/>
        <name val="Calibri"/>
        <scheme val="none"/>
      </font>
      <numFmt numFmtId="11" formatCode="&quot;$&quot;#,##0.00_);\(&quot;$&quot;#,##0.00\)"/>
      <fill>
        <patternFill>
          <fgColor indexed="64"/>
          <bgColor theme="0"/>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left" vertical="center" textRotation="0" wrapText="0" indent="1" justifyLastLine="0" shrinkToFit="0" readingOrder="0"/>
      <border diagonalUp="0" diagonalDown="0" outline="0">
        <left/>
        <right style="thin">
          <color indexed="64"/>
        </right>
        <top/>
        <bottom/>
      </border>
    </dxf>
    <dxf>
      <font>
        <strike val="0"/>
        <outline val="0"/>
        <shadow val="0"/>
        <u val="none"/>
        <vertAlign val="baseline"/>
        <sz val="14"/>
        <color auto="1"/>
        <name val="Calibri"/>
        <scheme val="none"/>
      </font>
      <fill>
        <patternFill>
          <fgColor indexed="64"/>
          <bgColor theme="0"/>
        </patternFill>
      </fill>
      <alignment horizontal="left" vertical="center" textRotation="0" wrapText="0" indent="1"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scheme val="none"/>
      </font>
      <numFmt numFmtId="164" formatCode="&quot;$&quot;#,##0.00"/>
      <fill>
        <patternFill>
          <fgColor indexed="64"/>
          <bgColor theme="0"/>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alignment horizontal="left" vertical="center" textRotation="0" wrapText="0" indent="1"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top/>
        <bottom/>
      </border>
    </dxf>
    <dxf>
      <font>
        <strike val="0"/>
        <outline val="0"/>
        <shadow val="0"/>
        <u val="none"/>
        <vertAlign val="baseline"/>
        <sz val="14"/>
        <color auto="1"/>
        <name val="Calibri"/>
        <scheme val="none"/>
      </font>
      <numFmt numFmtId="11" formatCode="&quot;$&quot;#,##0.00_);\(&quot;$&quot;#,##0.00\)"/>
      <fill>
        <patternFill>
          <fgColor indexed="64"/>
          <bgColor theme="0"/>
        </patternFill>
      </fill>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scheme val="none"/>
      </font>
      <numFmt numFmtId="11" formatCode="&quot;$&quot;#,##0.00_);\(&quot;$&quot;#,##0.00\)"/>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1" formatCode="&quot;$&quot;#,##0.00_);\(&quot;$&quot;#,##0.00\)"/>
      <fill>
        <patternFill patternType="solid">
          <fgColor indexed="64"/>
          <bgColor theme="0"/>
        </patternFill>
      </fill>
      <alignment horizontal="left" vertical="center" textRotation="0" wrapText="0" indent="1" justifyLastLine="0" shrinkToFit="0" readingOrder="0"/>
      <border diagonalUp="0" diagonalDown="0" outline="0">
        <left/>
        <right style="thin">
          <color indexed="64"/>
        </right>
        <top/>
        <bottom/>
      </border>
    </dxf>
    <dxf>
      <font>
        <strike val="0"/>
        <outline val="0"/>
        <shadow val="0"/>
        <u val="none"/>
        <vertAlign val="baseline"/>
        <sz val="14"/>
        <color auto="1"/>
        <name val="Calibri"/>
        <scheme val="none"/>
      </font>
      <fill>
        <patternFill>
          <fgColor indexed="64"/>
          <bgColor theme="0"/>
        </patternFill>
      </fill>
      <border diagonalUp="0" diagonalDown="0" outline="0">
        <left/>
        <right style="thin">
          <color indexed="64"/>
        </right>
        <top style="thin">
          <color indexed="64"/>
        </top>
        <bottom style="thin">
          <color indexed="64"/>
        </bottom>
      </border>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bottom/>
      </border>
    </dxf>
    <dxf>
      <font>
        <strike val="0"/>
        <outline val="0"/>
        <shadow val="0"/>
        <u val="none"/>
        <vertAlign val="baseline"/>
        <sz val="14"/>
        <color auto="1"/>
        <name val="Calibri"/>
        <scheme val="none"/>
      </font>
      <fill>
        <patternFill>
          <fgColor indexed="64"/>
          <bgColor theme="0"/>
        </patternFill>
      </fill>
    </dxf>
    <dxf>
      <font>
        <strike val="0"/>
        <outline val="0"/>
        <shadow val="0"/>
        <u val="none"/>
        <vertAlign val="baseline"/>
        <sz val="14"/>
        <color auto="1"/>
        <name val="Calibri"/>
        <scheme val="none"/>
      </font>
      <fill>
        <patternFill>
          <fgColor indexed="64"/>
          <bgColor theme="0"/>
        </patternFill>
      </fill>
      <border diagonalUp="0" diagonalDown="0" outline="0">
        <left style="thin">
          <color indexed="64"/>
        </left>
        <right style="thin">
          <color indexed="64"/>
        </right>
        <top/>
        <bottom/>
      </border>
    </dxf>
    <dxf>
      <fill>
        <patternFill>
          <bgColor theme="0" tint="-4.9989318521683403E-2"/>
        </patternFill>
      </fill>
    </dxf>
    <dxf>
      <font>
        <b/>
        <i val="0"/>
        <color theme="0"/>
      </font>
      <fill>
        <patternFill>
          <bgColor theme="4"/>
        </patternFill>
      </fill>
      <border>
        <top style="thin">
          <color theme="0" tint="-0.24994659260841701"/>
        </top>
      </border>
    </dxf>
    <dxf>
      <font>
        <color theme="1" tint="0.34998626667073579"/>
      </font>
      <border>
        <left style="thin">
          <color theme="3" tint="0.59996337778862885"/>
        </left>
        <right/>
        <top style="thin">
          <color theme="3" tint="0.59996337778862885"/>
        </top>
        <bottom/>
        <vertical style="thin">
          <color theme="3" tint="0.59996337778862885"/>
        </vertical>
        <horizontal style="dotted">
          <color theme="3" tint="0.59996337778862885"/>
        </horizontal>
      </border>
    </dxf>
  </dxfs>
  <tableStyles count="1" defaultTableStyle="Expense Report" defaultPivotStyle="PivotStyleLight15">
    <tableStyle name="Expense Report" pivot="0" count="3" xr9:uid="{00000000-0011-0000-FFFF-FFFF00000000}">
      <tableStyleElement type="wholeTable" dxfId="65"/>
      <tableStyleElement type="totalRow" dxfId="64"/>
      <tableStyleElement type="lastColumn" dxfId="6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541020</xdr:colOff>
      <xdr:row>0</xdr:row>
      <xdr:rowOff>0</xdr:rowOff>
    </xdr:from>
    <xdr:to>
      <xdr:col>14</xdr:col>
      <xdr:colOff>532765</xdr:colOff>
      <xdr:row>7</xdr:row>
      <xdr:rowOff>75565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8660" y="0"/>
          <a:ext cx="1089025" cy="1089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342900</xdr:colOff>
      <xdr:row>0</xdr:row>
      <xdr:rowOff>7620</xdr:rowOff>
    </xdr:from>
    <xdr:to>
      <xdr:col>9</xdr:col>
      <xdr:colOff>542270</xdr:colOff>
      <xdr:row>3</xdr:row>
      <xdr:rowOff>120015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93280" y="7620"/>
          <a:ext cx="1039475" cy="9220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ransportation" displayName="Transportation" ref="B23:J30" headerRowCount="0" totalsRowCount="1" headerRowDxfId="62" dataDxfId="61" totalsRowDxfId="60">
  <tableColumns count="9">
    <tableColumn id="1" xr3:uid="{00000000-0010-0000-0000-000001000000}" name="Transportation" totalsRowLabel="TOTAL" dataDxfId="59" totalsRowDxfId="58"/>
    <tableColumn id="11" xr3:uid="{00000000-0010-0000-0000-00000B000000}" name="Day 1" totalsRowFunction="custom" dataDxfId="57" totalsRowDxfId="56">
      <totalsRowFormula>SUM(C24:C29)</totalsRowFormula>
    </tableColumn>
    <tableColumn id="12" xr3:uid="{00000000-0010-0000-0000-00000C000000}" name="Day 2" totalsRowFunction="custom" dataDxfId="55" totalsRowDxfId="54">
      <totalsRowFormula>SUBTOTAL(109,D24:D29)</totalsRowFormula>
    </tableColumn>
    <tableColumn id="17" xr3:uid="{00000000-0010-0000-0000-000011000000}" name="Day 3" totalsRowFunction="custom" dataDxfId="53" totalsRowDxfId="52">
      <totalsRowFormula>SUBTOTAL(109,E24:E29)</totalsRowFormula>
    </tableColumn>
    <tableColumn id="13" xr3:uid="{00000000-0010-0000-0000-00000D000000}" name="Day 4" totalsRowFunction="custom" dataDxfId="51" totalsRowDxfId="50">
      <totalsRowFormula>SUBTOTAL(109,F24:F29)</totalsRowFormula>
    </tableColumn>
    <tableColumn id="14" xr3:uid="{00000000-0010-0000-0000-00000E000000}" name="Day 5" totalsRowFunction="custom" dataDxfId="49" totalsRowDxfId="48">
      <totalsRowFormula>SUBTOTAL(109,G24:G29)</totalsRowFormula>
    </tableColumn>
    <tableColumn id="15" xr3:uid="{00000000-0010-0000-0000-00000F000000}" name="Day 6" totalsRowFunction="custom" dataDxfId="47" totalsRowDxfId="46">
      <totalsRowFormula>SUBTOTAL(109,H24:H29)</totalsRowFormula>
    </tableColumn>
    <tableColumn id="16" xr3:uid="{00000000-0010-0000-0000-000010000000}" name="Day 7" totalsRowFunction="custom" dataDxfId="45" totalsRowDxfId="44">
      <totalsRowFormula>SUBTOTAL(109,I24:I29)</totalsRowFormula>
    </tableColumn>
    <tableColumn id="9" xr3:uid="{00000000-0010-0000-0000-000009000000}" name="Total" totalsRowFunction="custom" dataDxfId="43" totalsRowDxfId="42">
      <calculatedColumnFormula>SUM(Transportation[[#This Row],[Day 1]:[Day 7]])</calculatedColumnFormula>
      <totalsRowFormula>SUM(J24:J29)</totalsRowFormula>
    </tableColumn>
  </tableColumns>
  <tableStyleInfo name="Expense Report" showFirstColumn="0" showLastColumn="1" showRowStripes="1" showColumnStripes="0"/>
  <extLst>
    <ext xmlns:x14="http://schemas.microsoft.com/office/spreadsheetml/2009/9/main" uri="{504A1905-F514-4f6f-8877-14C23A59335A}">
      <x14:table altText="Transportation Expenses" altTextSummary="List of transportation expenses for each day of the expense week."/>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LodgingMeals" displayName="LodgingMeals" ref="B33:J35" headerRowCount="0" totalsRowCount="1" headerRowDxfId="41" dataDxfId="40" totalsRowDxfId="39">
  <tableColumns count="9">
    <tableColumn id="1" xr3:uid="{00000000-0010-0000-0100-000001000000}" name="Lodging &amp; Meals" totalsRowLabel="TOTAL" dataDxfId="38" totalsRowDxfId="37"/>
    <tableColumn id="11" xr3:uid="{00000000-0010-0000-0100-00000B000000}" name="Day 1" totalsRowFunction="custom" dataDxfId="36" totalsRowDxfId="35">
      <totalsRowFormula>SUBTOTAL(109,C33,C34)</totalsRowFormula>
    </tableColumn>
    <tableColumn id="14" xr3:uid="{00000000-0010-0000-0100-00000E000000}" name="Day 2" totalsRowFunction="custom" dataDxfId="34" totalsRowDxfId="33">
      <totalsRowFormula>SUBTOTAL(109,D33,D34)</totalsRowFormula>
    </tableColumn>
    <tableColumn id="13" xr3:uid="{00000000-0010-0000-0100-00000D000000}" name="Day 3" totalsRowFunction="custom" dataDxfId="32" totalsRowDxfId="31">
      <totalsRowFormula>SUBTOTAL(109,E33,E34)</totalsRowFormula>
    </tableColumn>
    <tableColumn id="17" xr3:uid="{00000000-0010-0000-0100-000011000000}" name="Day 4" totalsRowFunction="custom" dataDxfId="30" totalsRowDxfId="29">
      <totalsRowFormula>SUBTOTAL(109,F33,F34)</totalsRowFormula>
    </tableColumn>
    <tableColumn id="16" xr3:uid="{00000000-0010-0000-0100-000010000000}" name="Day 5" totalsRowFunction="custom" dataDxfId="28" totalsRowDxfId="27">
      <totalsRowFormula>SUBTOTAL(109,G33,G34)</totalsRowFormula>
    </tableColumn>
    <tableColumn id="15" xr3:uid="{00000000-0010-0000-0100-00000F000000}" name="Day 6" totalsRowFunction="custom" dataDxfId="26" totalsRowDxfId="25">
      <totalsRowFormula>SUBTOTAL(109,H33,H34)</totalsRowFormula>
    </tableColumn>
    <tableColumn id="12" xr3:uid="{00000000-0010-0000-0100-00000C000000}" name="Day 7" totalsRowFunction="custom" dataDxfId="24" totalsRowDxfId="23">
      <totalsRowFormula>SUBTOTAL(109,I33,I34)</totalsRowFormula>
    </tableColumn>
    <tableColumn id="9" xr3:uid="{00000000-0010-0000-0100-000009000000}" name="Total" totalsRowFunction="custom" dataDxfId="22" totalsRowDxfId="21">
      <calculatedColumnFormula>SUM(LodgingMeals[[#This Row],[Day 1]:[Day 7]])</calculatedColumnFormula>
      <totalsRowFormula>SUBTOTAL(109,J33,J34)</totalsRowFormula>
    </tableColumn>
  </tableColumns>
  <tableStyleInfo name="Expense Report" showFirstColumn="0" showLastColumn="1" showRowStripes="1" showColumnStripes="0"/>
  <extLst>
    <ext xmlns:x14="http://schemas.microsoft.com/office/spreadsheetml/2009/9/main" uri="{504A1905-F514-4f6f-8877-14C23A59335A}">
      <x14:table altText="Lodging &amp; Meals Expenses" altTextSummary="List of lodging and meal expenses for each day of the expense week."/>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isc" displayName="Misc" ref="B38:J40" headerRowCount="0" totalsRowCount="1" headerRowDxfId="20" dataDxfId="19" totalsRowDxfId="18">
  <tableColumns count="9">
    <tableColumn id="1" xr3:uid="{00000000-0010-0000-0200-000001000000}" name="Miscellaneous" totalsRowLabel="TOTAL" dataDxfId="17" totalsRowDxfId="16"/>
    <tableColumn id="2" xr3:uid="{00000000-0010-0000-0200-000002000000}" name="Day 1" totalsRowFunction="sum" dataDxfId="15" totalsRowDxfId="14"/>
    <tableColumn id="3" xr3:uid="{00000000-0010-0000-0200-000003000000}" name="Day 2" totalsRowFunction="sum" dataDxfId="13" totalsRowDxfId="12"/>
    <tableColumn id="4" xr3:uid="{00000000-0010-0000-0200-000004000000}" name="Day 3" totalsRowFunction="sum" dataDxfId="11" totalsRowDxfId="10"/>
    <tableColumn id="5" xr3:uid="{00000000-0010-0000-0200-000005000000}" name="Day 4" totalsRowFunction="sum" dataDxfId="9" totalsRowDxfId="8"/>
    <tableColumn id="6" xr3:uid="{00000000-0010-0000-0200-000006000000}" name="Day 5" totalsRowFunction="sum" dataDxfId="7" totalsRowDxfId="6"/>
    <tableColumn id="7" xr3:uid="{00000000-0010-0000-0200-000007000000}" name="Day 6" totalsRowFunction="sum" dataDxfId="5" totalsRowDxfId="4"/>
    <tableColumn id="8" xr3:uid="{00000000-0010-0000-0200-000008000000}" name="Day 7" totalsRowFunction="sum" dataDxfId="3" totalsRowDxfId="2"/>
    <tableColumn id="9" xr3:uid="{00000000-0010-0000-0200-000009000000}" name="Total" totalsRowFunction="sum" dataDxfId="1" totalsRowDxfId="0">
      <calculatedColumnFormula>SUM(Misc[[#This Row],[Day 1]:[Day 7]])</calculatedColumnFormula>
    </tableColumn>
  </tableColumns>
  <tableStyleInfo name="Expense Report" showFirstColumn="0" showLastColumn="1" showRowStripes="1" showColumnStripes="0"/>
  <extLst>
    <ext xmlns:x14="http://schemas.microsoft.com/office/spreadsheetml/2009/9/main" uri="{504A1905-F514-4f6f-8877-14C23A59335A}">
      <x14:table altText="Miscellaneous Expenses" altTextSummary="List of miscellaneous expenses for each day of the expense week."/>
    </ext>
  </extLst>
</table>
</file>

<file path=xl/theme/theme1.xml><?xml version="1.0" encoding="utf-8"?>
<a:theme xmlns:a="http://schemas.openxmlformats.org/drawingml/2006/main" name="Office Theme">
  <a:themeElements>
    <a:clrScheme name="Expense Report">
      <a:dk1>
        <a:srgbClr val="000000"/>
      </a:dk1>
      <a:lt1>
        <a:srgbClr val="FFFFFF"/>
      </a:lt1>
      <a:dk2>
        <a:srgbClr val="635C50"/>
      </a:dk2>
      <a:lt2>
        <a:srgbClr val="E8E7E5"/>
      </a:lt2>
      <a:accent1>
        <a:srgbClr val="84C183"/>
      </a:accent1>
      <a:accent2>
        <a:srgbClr val="F4D647"/>
      </a:accent2>
      <a:accent3>
        <a:srgbClr val="82CECC"/>
      </a:accent3>
      <a:accent4>
        <a:srgbClr val="FFAD2E"/>
      </a:accent4>
      <a:accent5>
        <a:srgbClr val="E67342"/>
      </a:accent5>
      <a:accent6>
        <a:srgbClr val="B580A1"/>
      </a:accent6>
      <a:hlink>
        <a:srgbClr val="82CECC"/>
      </a:hlink>
      <a:folHlink>
        <a:srgbClr val="B580A1"/>
      </a:folHlink>
    </a:clrScheme>
    <a:fontScheme name="Expense Report">
      <a:majorFont>
        <a:latin typeface="Bookman Old Style"/>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21"/>
  <sheetViews>
    <sheetView zoomScaleNormal="100" workbookViewId="0">
      <selection activeCell="S13" sqref="S13"/>
    </sheetView>
  </sheetViews>
  <sheetFormatPr defaultColWidth="9" defaultRowHeight="12" x14ac:dyDescent="0.2"/>
  <cols>
    <col min="1" max="16384" width="9" style="8"/>
  </cols>
  <sheetData>
    <row r="1" spans="1:15" x14ac:dyDescent="0.2">
      <c r="A1" s="85" t="s">
        <v>33</v>
      </c>
      <c r="B1" s="86"/>
      <c r="C1" s="86"/>
      <c r="D1" s="86"/>
      <c r="E1" s="86"/>
      <c r="F1" s="86"/>
      <c r="G1" s="86"/>
      <c r="H1" s="86"/>
      <c r="I1" s="86"/>
      <c r="J1" s="86"/>
      <c r="K1" s="86"/>
      <c r="L1" s="86"/>
      <c r="M1" s="86"/>
      <c r="N1" s="86"/>
      <c r="O1" s="86"/>
    </row>
    <row r="2" spans="1:15" x14ac:dyDescent="0.2">
      <c r="A2" s="86"/>
      <c r="B2" s="86"/>
      <c r="C2" s="86"/>
      <c r="D2" s="86"/>
      <c r="E2" s="86"/>
      <c r="F2" s="86"/>
      <c r="G2" s="86"/>
      <c r="H2" s="86"/>
      <c r="I2" s="86"/>
      <c r="J2" s="86"/>
      <c r="K2" s="86"/>
      <c r="L2" s="86"/>
      <c r="M2" s="86"/>
      <c r="N2" s="86"/>
      <c r="O2" s="86"/>
    </row>
    <row r="3" spans="1:15" x14ac:dyDescent="0.2">
      <c r="A3" s="86"/>
      <c r="B3" s="86"/>
      <c r="C3" s="86"/>
      <c r="D3" s="86"/>
      <c r="E3" s="86"/>
      <c r="F3" s="86"/>
      <c r="G3" s="86"/>
      <c r="H3" s="86"/>
      <c r="I3" s="86"/>
      <c r="J3" s="86"/>
      <c r="K3" s="86"/>
      <c r="L3" s="86"/>
      <c r="M3" s="86"/>
      <c r="N3" s="86"/>
      <c r="O3" s="86"/>
    </row>
    <row r="4" spans="1:15" x14ac:dyDescent="0.2">
      <c r="A4" s="86"/>
      <c r="B4" s="86"/>
      <c r="C4" s="86"/>
      <c r="D4" s="86"/>
      <c r="E4" s="86"/>
      <c r="F4" s="86"/>
      <c r="G4" s="86"/>
      <c r="H4" s="86"/>
      <c r="I4" s="86"/>
      <c r="J4" s="86"/>
      <c r="K4" s="86"/>
      <c r="L4" s="86"/>
      <c r="M4" s="86"/>
      <c r="N4" s="86"/>
      <c r="O4" s="86"/>
    </row>
    <row r="5" spans="1:15" x14ac:dyDescent="0.2">
      <c r="A5" s="86"/>
      <c r="B5" s="86"/>
      <c r="C5" s="86"/>
      <c r="D5" s="86"/>
      <c r="E5" s="86"/>
      <c r="F5" s="86"/>
      <c r="G5" s="86"/>
      <c r="H5" s="86"/>
      <c r="I5" s="86"/>
      <c r="J5" s="86"/>
      <c r="K5" s="86"/>
      <c r="L5" s="86"/>
      <c r="M5" s="86"/>
      <c r="N5" s="86"/>
      <c r="O5" s="86"/>
    </row>
    <row r="6" spans="1:15" x14ac:dyDescent="0.2">
      <c r="A6" s="86"/>
      <c r="B6" s="86"/>
      <c r="C6" s="86"/>
      <c r="D6" s="86"/>
      <c r="E6" s="86"/>
      <c r="F6" s="86"/>
      <c r="G6" s="86"/>
      <c r="H6" s="86"/>
      <c r="I6" s="86"/>
      <c r="J6" s="86"/>
      <c r="K6" s="86"/>
      <c r="L6" s="86"/>
      <c r="M6" s="86"/>
      <c r="N6" s="86"/>
      <c r="O6" s="86"/>
    </row>
    <row r="7" spans="1:15" x14ac:dyDescent="0.2">
      <c r="A7" s="86"/>
      <c r="B7" s="86"/>
      <c r="C7" s="86"/>
      <c r="D7" s="86"/>
      <c r="E7" s="86"/>
      <c r="F7" s="86"/>
      <c r="G7" s="86"/>
      <c r="H7" s="86"/>
      <c r="I7" s="86"/>
      <c r="J7" s="86"/>
      <c r="K7" s="86"/>
      <c r="L7" s="86"/>
      <c r="M7" s="86"/>
      <c r="N7" s="86"/>
      <c r="O7" s="86"/>
    </row>
    <row r="8" spans="1:15" x14ac:dyDescent="0.2">
      <c r="A8" s="86"/>
      <c r="B8" s="86"/>
      <c r="C8" s="86"/>
      <c r="D8" s="86"/>
      <c r="E8" s="86"/>
      <c r="F8" s="86"/>
      <c r="G8" s="86"/>
      <c r="H8" s="86"/>
      <c r="I8" s="86"/>
      <c r="J8" s="86"/>
      <c r="K8" s="86"/>
      <c r="L8" s="86"/>
      <c r="M8" s="86"/>
      <c r="N8" s="86"/>
      <c r="O8" s="86"/>
    </row>
    <row r="10" spans="1:15" ht="68.099999999999994" customHeight="1" x14ac:dyDescent="0.2">
      <c r="A10" s="83" t="s">
        <v>34</v>
      </c>
      <c r="B10" s="83"/>
      <c r="C10" s="83"/>
      <c r="D10" s="83"/>
      <c r="E10" s="83"/>
      <c r="F10" s="83"/>
      <c r="G10" s="83"/>
      <c r="H10" s="83"/>
      <c r="I10" s="83"/>
      <c r="J10" s="83"/>
      <c r="K10" s="83"/>
      <c r="L10" s="83"/>
      <c r="M10" s="83"/>
      <c r="N10" s="83"/>
      <c r="O10" s="83"/>
    </row>
    <row r="11" spans="1:15" ht="6.6" customHeight="1" x14ac:dyDescent="0.2"/>
    <row r="12" spans="1:15" ht="18.75" x14ac:dyDescent="0.2">
      <c r="A12" s="10" t="s">
        <v>8</v>
      </c>
      <c r="B12" s="9"/>
      <c r="C12" s="9"/>
      <c r="D12" s="9"/>
      <c r="E12" s="9"/>
      <c r="F12" s="9"/>
      <c r="G12" s="9"/>
      <c r="H12" s="9"/>
      <c r="I12" s="9"/>
      <c r="J12" s="9"/>
      <c r="K12" s="9"/>
      <c r="L12" s="9"/>
      <c r="M12" s="9"/>
      <c r="N12" s="9"/>
      <c r="O12" s="9"/>
    </row>
    <row r="13" spans="1:15" ht="289.35000000000002" customHeight="1" x14ac:dyDescent="0.2">
      <c r="A13" s="83" t="s">
        <v>51</v>
      </c>
      <c r="B13" s="83"/>
      <c r="C13" s="83"/>
      <c r="D13" s="83"/>
      <c r="E13" s="83"/>
      <c r="F13" s="83"/>
      <c r="G13" s="83"/>
      <c r="H13" s="83"/>
      <c r="I13" s="83"/>
      <c r="J13" s="83"/>
      <c r="K13" s="83"/>
      <c r="L13" s="83"/>
      <c r="M13" s="83"/>
      <c r="N13" s="83"/>
      <c r="O13" s="83"/>
    </row>
    <row r="14" spans="1:15" ht="7.35" customHeight="1" x14ac:dyDescent="0.2"/>
    <row r="15" spans="1:15" ht="18.75" x14ac:dyDescent="0.2">
      <c r="A15" s="10" t="s">
        <v>9</v>
      </c>
      <c r="B15" s="9"/>
      <c r="C15" s="9"/>
      <c r="D15" s="9"/>
      <c r="E15" s="9"/>
      <c r="F15" s="9"/>
      <c r="G15" s="9"/>
      <c r="H15" s="9"/>
      <c r="I15" s="9"/>
      <c r="J15" s="9"/>
      <c r="K15" s="9"/>
      <c r="L15" s="9"/>
      <c r="M15" s="9"/>
      <c r="N15" s="9"/>
      <c r="O15" s="9"/>
    </row>
    <row r="16" spans="1:15" ht="104.45" customHeight="1" x14ac:dyDescent="0.2">
      <c r="A16" s="87" t="s">
        <v>52</v>
      </c>
      <c r="B16" s="87"/>
      <c r="C16" s="87"/>
      <c r="D16" s="87"/>
      <c r="E16" s="87"/>
      <c r="F16" s="87"/>
      <c r="G16" s="87"/>
      <c r="H16" s="87"/>
      <c r="I16" s="87"/>
      <c r="J16" s="87"/>
      <c r="K16" s="87"/>
      <c r="L16" s="87"/>
      <c r="M16" s="87"/>
      <c r="N16" s="87"/>
      <c r="O16" s="87"/>
    </row>
    <row r="17" spans="1:16" ht="18.75" x14ac:dyDescent="0.3">
      <c r="A17" s="88" t="s">
        <v>35</v>
      </c>
      <c r="B17" s="88"/>
      <c r="C17" s="88"/>
      <c r="D17" s="88"/>
      <c r="E17" s="88"/>
      <c r="F17" s="88"/>
      <c r="G17" s="88"/>
      <c r="H17" s="88"/>
      <c r="I17" s="88"/>
      <c r="J17" s="88"/>
      <c r="K17" s="88"/>
      <c r="L17" s="88"/>
      <c r="M17" s="88"/>
      <c r="N17" s="88"/>
      <c r="O17" s="88"/>
    </row>
    <row r="18" spans="1:16" ht="330.6" customHeight="1" x14ac:dyDescent="0.2">
      <c r="A18" s="83" t="s">
        <v>38</v>
      </c>
      <c r="B18" s="83"/>
      <c r="C18" s="83"/>
      <c r="D18" s="83"/>
      <c r="E18" s="83"/>
      <c r="F18" s="83"/>
      <c r="G18" s="83"/>
      <c r="H18" s="83"/>
      <c r="I18" s="83"/>
      <c r="J18" s="83"/>
      <c r="K18" s="83"/>
      <c r="L18" s="83"/>
      <c r="M18" s="83"/>
      <c r="N18" s="83"/>
      <c r="O18" s="83"/>
    </row>
    <row r="19" spans="1:16" ht="4.3499999999999996" customHeight="1" x14ac:dyDescent="0.2"/>
    <row r="20" spans="1:16" ht="18.75" x14ac:dyDescent="0.2">
      <c r="A20" s="84" t="s">
        <v>37</v>
      </c>
      <c r="B20" s="84"/>
      <c r="C20" s="84"/>
      <c r="D20" s="84"/>
      <c r="E20" s="84"/>
      <c r="F20" s="84"/>
      <c r="G20" s="84"/>
      <c r="H20" s="84"/>
      <c r="I20" s="84"/>
      <c r="J20" s="84"/>
      <c r="K20" s="84"/>
      <c r="L20" s="84"/>
      <c r="M20" s="84"/>
      <c r="N20" s="84"/>
      <c r="O20" s="84"/>
      <c r="P20" s="84"/>
    </row>
    <row r="21" spans="1:16" ht="33.6" customHeight="1" x14ac:dyDescent="0.2">
      <c r="A21" s="83" t="s">
        <v>36</v>
      </c>
      <c r="B21" s="83"/>
      <c r="C21" s="83"/>
      <c r="D21" s="83"/>
      <c r="E21" s="83"/>
      <c r="F21" s="83"/>
      <c r="G21" s="83"/>
      <c r="H21" s="83"/>
      <c r="I21" s="83"/>
      <c r="J21" s="83"/>
      <c r="K21" s="83"/>
      <c r="L21" s="83"/>
      <c r="M21" s="83"/>
      <c r="N21" s="83"/>
      <c r="O21" s="83"/>
      <c r="P21" s="83"/>
    </row>
  </sheetData>
  <mergeCells count="8">
    <mergeCell ref="A21:P21"/>
    <mergeCell ref="A20:P20"/>
    <mergeCell ref="A1:O8"/>
    <mergeCell ref="A10:O10"/>
    <mergeCell ref="A13:O13"/>
    <mergeCell ref="A16:O16"/>
    <mergeCell ref="A18:O18"/>
    <mergeCell ref="A17:O1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79998168889431442"/>
    <pageSetUpPr autoPageBreaks="0" fitToPage="1"/>
  </sheetPr>
  <dimension ref="A1:M88"/>
  <sheetViews>
    <sheetView showGridLines="0" tabSelected="1" zoomScaleNormal="100" workbookViewId="0">
      <selection activeCell="E17" sqref="E17"/>
    </sheetView>
  </sheetViews>
  <sheetFormatPr defaultRowHeight="16.5" customHeight="1" x14ac:dyDescent="0.2"/>
  <cols>
    <col min="1" max="1" width="2" customWidth="1"/>
    <col min="2" max="2" width="26.140625" customWidth="1"/>
    <col min="3" max="5" width="13.7109375" customWidth="1"/>
    <col min="6" max="6" width="14.85546875" customWidth="1"/>
    <col min="7" max="7" width="14.42578125" customWidth="1"/>
    <col min="8" max="10" width="13.7109375" customWidth="1"/>
    <col min="11" max="11" width="1.42578125" customWidth="1"/>
  </cols>
  <sheetData>
    <row r="1" spans="1:10" s="1" customFormat="1" ht="31.5" customHeight="1" x14ac:dyDescent="0.2">
      <c r="A1" s="89" t="s">
        <v>50</v>
      </c>
      <c r="B1" s="90"/>
      <c r="C1" s="90"/>
      <c r="D1" s="90"/>
      <c r="E1" s="90"/>
      <c r="F1" s="90"/>
      <c r="G1" s="90"/>
      <c r="H1" s="90"/>
      <c r="I1" s="90"/>
      <c r="J1" s="90"/>
    </row>
    <row r="2" spans="1:10" s="1" customFormat="1" ht="31.5" customHeight="1" x14ac:dyDescent="0.2">
      <c r="A2" s="90"/>
      <c r="B2" s="90"/>
      <c r="C2" s="90"/>
      <c r="D2" s="90"/>
      <c r="E2" s="90"/>
      <c r="F2" s="90"/>
      <c r="G2" s="90"/>
      <c r="H2" s="90"/>
      <c r="I2" s="90"/>
      <c r="J2" s="90"/>
    </row>
    <row r="3" spans="1:10" s="1" customFormat="1" ht="1.35" customHeight="1" x14ac:dyDescent="0.2">
      <c r="A3" s="90"/>
      <c r="B3" s="90"/>
      <c r="C3" s="90"/>
      <c r="D3" s="90"/>
      <c r="E3" s="90"/>
      <c r="F3" s="90"/>
      <c r="G3" s="90"/>
      <c r="H3" s="90"/>
      <c r="I3" s="90"/>
      <c r="J3" s="90"/>
    </row>
    <row r="4" spans="1:10" ht="20.100000000000001" customHeight="1" x14ac:dyDescent="0.7">
      <c r="A4" s="7"/>
      <c r="B4" s="3"/>
      <c r="C4" s="3"/>
      <c r="D4" s="3"/>
      <c r="E4" s="3"/>
      <c r="F4" s="3"/>
      <c r="G4" s="3"/>
      <c r="H4" s="3"/>
      <c r="I4" s="3"/>
      <c r="J4" s="3"/>
    </row>
    <row r="5" spans="1:10" ht="16.5" customHeight="1" x14ac:dyDescent="0.2">
      <c r="A5" s="51"/>
      <c r="B5" s="38" t="s">
        <v>20</v>
      </c>
      <c r="C5" s="39"/>
      <c r="D5" s="40"/>
      <c r="E5" s="40"/>
      <c r="F5" s="51"/>
      <c r="G5" s="22"/>
      <c r="H5" s="23" t="s">
        <v>26</v>
      </c>
      <c r="I5" s="23"/>
      <c r="J5" s="24"/>
    </row>
    <row r="6" spans="1:10" ht="18" customHeight="1" x14ac:dyDescent="0.2">
      <c r="A6" s="51"/>
      <c r="B6" s="38" t="s">
        <v>23</v>
      </c>
      <c r="C6" s="41"/>
      <c r="D6" s="42"/>
      <c r="E6" s="42"/>
      <c r="F6" s="51"/>
      <c r="G6" s="25" t="s">
        <v>30</v>
      </c>
      <c r="H6" s="26"/>
      <c r="I6" s="26"/>
      <c r="J6" s="27"/>
    </row>
    <row r="7" spans="1:10" ht="20.45" customHeight="1" x14ac:dyDescent="0.2">
      <c r="A7" s="51"/>
      <c r="B7" s="79" t="s">
        <v>48</v>
      </c>
      <c r="C7" s="43"/>
      <c r="D7" s="42"/>
      <c r="E7" s="42"/>
      <c r="F7" s="51"/>
      <c r="G7" s="28"/>
      <c r="H7" s="20"/>
      <c r="I7" s="20"/>
      <c r="J7" s="27"/>
    </row>
    <row r="8" spans="1:10" ht="20.45" customHeight="1" x14ac:dyDescent="0.2">
      <c r="A8" s="51"/>
      <c r="B8" s="38" t="s">
        <v>28</v>
      </c>
      <c r="C8" s="43"/>
      <c r="D8" s="42"/>
      <c r="E8" s="42"/>
      <c r="F8" s="51"/>
      <c r="G8" s="25" t="s">
        <v>31</v>
      </c>
      <c r="H8" s="26"/>
      <c r="I8" s="26"/>
      <c r="J8" s="27"/>
    </row>
    <row r="9" spans="1:10" ht="16.5" customHeight="1" x14ac:dyDescent="0.2">
      <c r="A9" s="51"/>
      <c r="B9" s="38"/>
      <c r="C9" s="44"/>
      <c r="D9" s="45"/>
      <c r="E9" s="51"/>
      <c r="F9" s="51"/>
      <c r="G9" s="25"/>
      <c r="H9" s="20"/>
      <c r="I9" s="20"/>
      <c r="J9" s="27"/>
    </row>
    <row r="10" spans="1:10" ht="16.5" customHeight="1" x14ac:dyDescent="0.2">
      <c r="A10" s="51"/>
      <c r="B10" s="31" t="s">
        <v>29</v>
      </c>
      <c r="C10" s="39"/>
      <c r="D10" s="40"/>
      <c r="E10" s="40"/>
      <c r="F10" s="51"/>
      <c r="G10" s="25" t="s">
        <v>25</v>
      </c>
      <c r="H10" s="26"/>
      <c r="I10" s="26"/>
      <c r="J10" s="27"/>
    </row>
    <row r="11" spans="1:10" ht="18.75" x14ac:dyDescent="0.2">
      <c r="A11" s="51"/>
      <c r="B11" s="32" t="s">
        <v>41</v>
      </c>
      <c r="C11" s="44"/>
      <c r="D11" s="45"/>
      <c r="E11" s="51"/>
      <c r="F11" s="51"/>
      <c r="G11" s="29"/>
      <c r="H11" s="21"/>
      <c r="I11" s="21"/>
      <c r="J11" s="30"/>
    </row>
    <row r="12" spans="1:10" ht="31.5" x14ac:dyDescent="0.2">
      <c r="A12" s="51"/>
      <c r="B12" s="33" t="s">
        <v>40</v>
      </c>
      <c r="C12" s="39"/>
      <c r="D12" s="40"/>
      <c r="E12" s="40"/>
      <c r="F12" s="53"/>
      <c r="G12" s="45"/>
      <c r="H12" s="45"/>
      <c r="I12" s="45"/>
      <c r="J12" s="51"/>
    </row>
    <row r="13" spans="1:10" ht="28.35" customHeight="1" x14ac:dyDescent="0.2">
      <c r="A13" s="51"/>
      <c r="B13" s="46"/>
      <c r="C13" s="47"/>
      <c r="D13" s="45"/>
      <c r="E13" s="51"/>
      <c r="F13" s="51"/>
      <c r="G13" s="93" t="s">
        <v>44</v>
      </c>
      <c r="H13" s="93"/>
      <c r="I13" s="93"/>
      <c r="J13" s="93"/>
    </row>
    <row r="14" spans="1:10" ht="18.75" x14ac:dyDescent="0.25">
      <c r="A14" s="51"/>
      <c r="B14" s="34" t="s">
        <v>21</v>
      </c>
      <c r="C14" s="39"/>
      <c r="D14" s="40"/>
      <c r="E14" s="40"/>
      <c r="F14" s="51"/>
      <c r="G14" s="93"/>
      <c r="H14" s="93"/>
      <c r="I14" s="93"/>
      <c r="J14" s="93"/>
    </row>
    <row r="15" spans="1:10" ht="18.75" x14ac:dyDescent="0.3">
      <c r="A15" s="51"/>
      <c r="B15" s="34" t="s">
        <v>22</v>
      </c>
      <c r="C15" s="48" t="s">
        <v>32</v>
      </c>
      <c r="D15" s="49"/>
      <c r="E15" s="51"/>
      <c r="F15" s="51"/>
      <c r="G15" s="93"/>
      <c r="H15" s="93"/>
      <c r="I15" s="93"/>
      <c r="J15" s="93"/>
    </row>
    <row r="16" spans="1:10" ht="32.25" x14ac:dyDescent="0.3">
      <c r="A16" s="51"/>
      <c r="B16" s="35" t="s">
        <v>42</v>
      </c>
      <c r="C16" s="50"/>
      <c r="D16" s="42"/>
      <c r="E16" s="51"/>
      <c r="F16" s="51"/>
      <c r="G16" s="9"/>
      <c r="H16" s="9"/>
      <c r="I16" s="9"/>
      <c r="J16" s="9"/>
    </row>
    <row r="17" spans="1:13" ht="16.5" customHeight="1" x14ac:dyDescent="0.25">
      <c r="A17" s="51"/>
      <c r="B17" s="34" t="s">
        <v>45</v>
      </c>
      <c r="C17" s="36">
        <v>0.7</v>
      </c>
      <c r="D17" s="51"/>
      <c r="E17" s="51"/>
      <c r="F17" s="51"/>
      <c r="G17" s="80" t="s">
        <v>27</v>
      </c>
      <c r="H17" s="81"/>
      <c r="I17" s="82"/>
      <c r="J17" s="80" t="s">
        <v>24</v>
      </c>
    </row>
    <row r="18" spans="1:13" ht="16.5" customHeight="1" x14ac:dyDescent="0.2">
      <c r="A18" s="51"/>
      <c r="B18" s="38"/>
      <c r="C18" s="54"/>
      <c r="D18" s="51"/>
      <c r="E18" s="51"/>
      <c r="F18" s="51"/>
      <c r="G18" s="37"/>
      <c r="H18" s="37"/>
      <c r="I18" s="37"/>
      <c r="J18" s="37"/>
    </row>
    <row r="19" spans="1:13" ht="23.45" customHeight="1" x14ac:dyDescent="0.2">
      <c r="A19" s="91" t="s">
        <v>49</v>
      </c>
      <c r="B19" s="91"/>
      <c r="C19" s="91"/>
      <c r="D19" s="91"/>
      <c r="E19" s="91"/>
      <c r="F19" s="91"/>
      <c r="G19" s="91"/>
      <c r="H19" s="91"/>
      <c r="I19" s="91"/>
      <c r="J19" s="91"/>
    </row>
    <row r="20" spans="1:13" ht="16.5" customHeight="1" x14ac:dyDescent="0.2">
      <c r="A20" s="51"/>
      <c r="B20" s="51"/>
      <c r="C20" s="51"/>
      <c r="D20" s="51"/>
      <c r="E20" s="51"/>
      <c r="F20" s="51"/>
      <c r="G20" s="51"/>
      <c r="H20" s="51"/>
      <c r="I20" s="51"/>
      <c r="J20" s="51"/>
    </row>
    <row r="21" spans="1:13" ht="16.5" customHeight="1" x14ac:dyDescent="0.2">
      <c r="A21" s="51"/>
      <c r="B21" s="55"/>
      <c r="C21" s="56"/>
      <c r="D21" s="56"/>
      <c r="E21" s="56"/>
      <c r="F21" s="56"/>
      <c r="G21" s="56"/>
      <c r="H21" s="56"/>
      <c r="I21" s="56"/>
      <c r="J21" s="55"/>
      <c r="K21" s="52"/>
    </row>
    <row r="22" spans="1:13" ht="16.5" customHeight="1" x14ac:dyDescent="0.2">
      <c r="A22" s="51"/>
      <c r="B22" s="57" t="s">
        <v>8</v>
      </c>
      <c r="C22" s="58" t="s">
        <v>46</v>
      </c>
      <c r="D22" s="58" t="s">
        <v>47</v>
      </c>
      <c r="E22" s="58" t="s">
        <v>46</v>
      </c>
      <c r="F22" s="58" t="s">
        <v>46</v>
      </c>
      <c r="G22" s="58" t="s">
        <v>47</v>
      </c>
      <c r="H22" s="58" t="s">
        <v>47</v>
      </c>
      <c r="I22" s="58" t="s">
        <v>46</v>
      </c>
      <c r="J22" s="59" t="s">
        <v>11</v>
      </c>
      <c r="K22" s="52"/>
    </row>
    <row r="23" spans="1:13" ht="16.350000000000001" customHeight="1" x14ac:dyDescent="0.2">
      <c r="A23" s="51"/>
      <c r="B23" s="60" t="s">
        <v>0</v>
      </c>
      <c r="C23" s="61"/>
      <c r="D23" s="61"/>
      <c r="E23" s="61"/>
      <c r="F23" s="61"/>
      <c r="G23" s="61"/>
      <c r="H23" s="61"/>
      <c r="I23" s="61"/>
      <c r="J23" s="61">
        <f>SUM(Transportation[[#This Row],[Day 1]:[Day 7]])</f>
        <v>0</v>
      </c>
      <c r="K23" s="52"/>
    </row>
    <row r="24" spans="1:13" ht="16.5" customHeight="1" x14ac:dyDescent="0.3">
      <c r="A24" s="51"/>
      <c r="B24" s="60" t="s">
        <v>19</v>
      </c>
      <c r="C24" s="62">
        <f t="shared" ref="C24:I24" si="0">C23*MileageRate</f>
        <v>0</v>
      </c>
      <c r="D24" s="62">
        <f t="shared" si="0"/>
        <v>0</v>
      </c>
      <c r="E24" s="62">
        <f t="shared" si="0"/>
        <v>0</v>
      </c>
      <c r="F24" s="62">
        <f t="shared" si="0"/>
        <v>0</v>
      </c>
      <c r="G24" s="62">
        <f t="shared" si="0"/>
        <v>0</v>
      </c>
      <c r="H24" s="62">
        <f t="shared" si="0"/>
        <v>0</v>
      </c>
      <c r="I24" s="62">
        <f t="shared" si="0"/>
        <v>0</v>
      </c>
      <c r="J24" s="63">
        <f>SUM(Transportation[[#This Row],[Day 1]:[Day 7]])</f>
        <v>0</v>
      </c>
      <c r="K24" s="52"/>
    </row>
    <row r="25" spans="1:13" ht="16.5" customHeight="1" x14ac:dyDescent="0.3">
      <c r="A25" s="51"/>
      <c r="B25" s="60" t="s">
        <v>1</v>
      </c>
      <c r="C25" s="64"/>
      <c r="D25" s="64"/>
      <c r="E25" s="64"/>
      <c r="F25" s="64"/>
      <c r="G25" s="64"/>
      <c r="H25" s="64"/>
      <c r="I25" s="64"/>
      <c r="J25" s="63">
        <f>SUM(Transportation[[#This Row],[Day 1]:[Day 7]])</f>
        <v>0</v>
      </c>
      <c r="K25" s="52"/>
    </row>
    <row r="26" spans="1:13" ht="16.5" customHeight="1" x14ac:dyDescent="0.3">
      <c r="A26" s="51"/>
      <c r="B26" s="60" t="s">
        <v>2</v>
      </c>
      <c r="C26" s="64"/>
      <c r="D26" s="64"/>
      <c r="E26" s="64"/>
      <c r="F26" s="64"/>
      <c r="G26" s="64"/>
      <c r="H26" s="64"/>
      <c r="I26" s="64"/>
      <c r="J26" s="63">
        <f>SUM(Transportation[[#This Row],[Day 1]:[Day 7]])</f>
        <v>0</v>
      </c>
      <c r="K26" s="52"/>
    </row>
    <row r="27" spans="1:13" ht="16.5" customHeight="1" x14ac:dyDescent="0.3">
      <c r="A27" s="51"/>
      <c r="B27" s="60" t="s">
        <v>3</v>
      </c>
      <c r="C27" s="64"/>
      <c r="D27" s="64"/>
      <c r="E27" s="64"/>
      <c r="F27" s="64"/>
      <c r="G27" s="64"/>
      <c r="H27" s="64"/>
      <c r="I27" s="64"/>
      <c r="J27" s="63">
        <f>SUM(Transportation[[#This Row],[Day 1]:[Day 7]])</f>
        <v>0</v>
      </c>
      <c r="K27" s="52"/>
    </row>
    <row r="28" spans="1:13" ht="16.5" customHeight="1" x14ac:dyDescent="0.3">
      <c r="A28" s="51"/>
      <c r="B28" s="60" t="s">
        <v>15</v>
      </c>
      <c r="C28" s="64"/>
      <c r="D28" s="64"/>
      <c r="E28" s="64"/>
      <c r="F28" s="64"/>
      <c r="G28" s="64"/>
      <c r="H28" s="64"/>
      <c r="I28" s="64"/>
      <c r="J28" s="63">
        <f>SUM(Transportation[[#This Row],[Day 1]:[Day 7]])</f>
        <v>0</v>
      </c>
      <c r="K28" s="52"/>
      <c r="M28" s="2"/>
    </row>
    <row r="29" spans="1:13" ht="16.5" customHeight="1" x14ac:dyDescent="0.3">
      <c r="A29" s="51"/>
      <c r="B29" s="60" t="s">
        <v>4</v>
      </c>
      <c r="C29" s="64"/>
      <c r="D29" s="64"/>
      <c r="E29" s="64"/>
      <c r="F29" s="64"/>
      <c r="G29" s="64"/>
      <c r="H29" s="64"/>
      <c r="I29" s="64"/>
      <c r="J29" s="63">
        <f>SUM(Transportation[[#This Row],[Day 1]:[Day 7]])</f>
        <v>0</v>
      </c>
      <c r="K29" s="52"/>
      <c r="M29" s="2"/>
    </row>
    <row r="30" spans="1:13" ht="16.5" customHeight="1" x14ac:dyDescent="0.2">
      <c r="A30" s="51"/>
      <c r="B30" s="65" t="s">
        <v>11</v>
      </c>
      <c r="C30" s="66">
        <f>SUM(C24:C29)</f>
        <v>0</v>
      </c>
      <c r="D30" s="66">
        <f t="shared" ref="D30:I30" si="1">SUBTOTAL(109,D24:D29)</f>
        <v>0</v>
      </c>
      <c r="E30" s="66">
        <f t="shared" si="1"/>
        <v>0</v>
      </c>
      <c r="F30" s="66">
        <f t="shared" si="1"/>
        <v>0</v>
      </c>
      <c r="G30" s="66">
        <f t="shared" si="1"/>
        <v>0</v>
      </c>
      <c r="H30" s="66">
        <f t="shared" si="1"/>
        <v>0</v>
      </c>
      <c r="I30" s="66">
        <f t="shared" si="1"/>
        <v>0</v>
      </c>
      <c r="J30" s="66">
        <f>SUM(J24:J29)</f>
        <v>0</v>
      </c>
      <c r="K30" s="52"/>
      <c r="M30" s="2"/>
    </row>
    <row r="31" spans="1:13" ht="16.5" customHeight="1" x14ac:dyDescent="0.2">
      <c r="A31" s="51"/>
      <c r="B31" s="94"/>
      <c r="C31" s="94"/>
      <c r="D31" s="94"/>
      <c r="E31" s="94"/>
      <c r="F31" s="94"/>
      <c r="G31" s="94"/>
      <c r="H31" s="94"/>
      <c r="I31" s="94"/>
      <c r="J31" s="94"/>
      <c r="K31" s="52"/>
      <c r="M31" s="2"/>
    </row>
    <row r="32" spans="1:13" ht="16.5" customHeight="1" x14ac:dyDescent="0.2">
      <c r="A32" s="51"/>
      <c r="B32" s="57" t="s">
        <v>9</v>
      </c>
      <c r="C32" s="55"/>
      <c r="D32" s="55"/>
      <c r="E32" s="55"/>
      <c r="F32" s="55"/>
      <c r="G32" s="55"/>
      <c r="H32" s="55"/>
      <c r="I32" s="55"/>
      <c r="J32" s="55"/>
      <c r="K32" s="52"/>
      <c r="M32" s="2"/>
    </row>
    <row r="33" spans="1:11" ht="16.5" customHeight="1" x14ac:dyDescent="0.2">
      <c r="A33" s="51"/>
      <c r="B33" s="60" t="s">
        <v>5</v>
      </c>
      <c r="C33" s="63"/>
      <c r="D33" s="63"/>
      <c r="E33" s="63"/>
      <c r="F33" s="63"/>
      <c r="G33" s="63"/>
      <c r="H33" s="63"/>
      <c r="I33" s="63"/>
      <c r="J33" s="67">
        <f>SUM(LodgingMeals[[#This Row],[Day 1]:[Day 7]])</f>
        <v>0</v>
      </c>
      <c r="K33" s="52"/>
    </row>
    <row r="34" spans="1:11" ht="16.5" customHeight="1" x14ac:dyDescent="0.2">
      <c r="A34" s="51"/>
      <c r="B34" s="60" t="s">
        <v>6</v>
      </c>
      <c r="C34" s="68"/>
      <c r="D34" s="68"/>
      <c r="E34" s="68"/>
      <c r="F34" s="68"/>
      <c r="G34" s="68"/>
      <c r="H34" s="68"/>
      <c r="I34" s="68"/>
      <c r="J34" s="67">
        <f>SUM(LodgingMeals[[#This Row],[Day 1]:[Day 7]])</f>
        <v>0</v>
      </c>
      <c r="K34" s="52"/>
    </row>
    <row r="35" spans="1:11" ht="16.5" customHeight="1" x14ac:dyDescent="0.2">
      <c r="A35" s="51"/>
      <c r="B35" s="65" t="s">
        <v>11</v>
      </c>
      <c r="C35" s="66">
        <f t="shared" ref="C35:J35" si="2">SUBTOTAL(109,C33,C34)</f>
        <v>0</v>
      </c>
      <c r="D35" s="66">
        <f t="shared" si="2"/>
        <v>0</v>
      </c>
      <c r="E35" s="66">
        <f t="shared" si="2"/>
        <v>0</v>
      </c>
      <c r="F35" s="66">
        <f t="shared" si="2"/>
        <v>0</v>
      </c>
      <c r="G35" s="66">
        <f t="shared" si="2"/>
        <v>0</v>
      </c>
      <c r="H35" s="66">
        <f t="shared" si="2"/>
        <v>0</v>
      </c>
      <c r="I35" s="66">
        <f t="shared" si="2"/>
        <v>0</v>
      </c>
      <c r="J35" s="66">
        <f t="shared" si="2"/>
        <v>0</v>
      </c>
      <c r="K35" s="52"/>
    </row>
    <row r="36" spans="1:11" ht="16.5" customHeight="1" x14ac:dyDescent="0.2">
      <c r="A36" s="51"/>
      <c r="B36" s="95"/>
      <c r="C36" s="95"/>
      <c r="D36" s="95"/>
      <c r="E36" s="95"/>
      <c r="F36" s="95"/>
      <c r="G36" s="95"/>
      <c r="H36" s="95"/>
      <c r="I36" s="95"/>
      <c r="J36" s="95"/>
      <c r="K36" s="52"/>
    </row>
    <row r="37" spans="1:11" ht="16.5" customHeight="1" x14ac:dyDescent="0.2">
      <c r="A37" s="51"/>
      <c r="B37" s="57" t="s">
        <v>10</v>
      </c>
      <c r="C37" s="55"/>
      <c r="D37" s="55"/>
      <c r="E37" s="55"/>
      <c r="F37" s="55"/>
      <c r="G37" s="55"/>
      <c r="H37" s="55"/>
      <c r="I37" s="55"/>
      <c r="J37" s="55"/>
      <c r="K37" s="52"/>
    </row>
    <row r="38" spans="1:11" ht="16.5" customHeight="1" x14ac:dyDescent="0.2">
      <c r="A38" s="51"/>
      <c r="B38" s="60" t="s">
        <v>32</v>
      </c>
      <c r="C38" s="63"/>
      <c r="D38" s="63"/>
      <c r="E38" s="63"/>
      <c r="F38" s="63"/>
      <c r="G38" s="63"/>
      <c r="H38" s="63"/>
      <c r="I38" s="63"/>
      <c r="J38" s="68">
        <f>SUM(Misc[[#This Row],[Day 1]:[Day 7]])</f>
        <v>0</v>
      </c>
      <c r="K38" s="52"/>
    </row>
    <row r="39" spans="1:11" ht="16.5" customHeight="1" x14ac:dyDescent="0.2">
      <c r="A39" s="51"/>
      <c r="B39" s="60" t="s">
        <v>16</v>
      </c>
      <c r="C39" s="63"/>
      <c r="D39" s="63"/>
      <c r="E39" s="63"/>
      <c r="F39" s="63"/>
      <c r="G39" s="63"/>
      <c r="H39" s="63"/>
      <c r="I39" s="63"/>
      <c r="J39" s="68">
        <f>SUM(Misc[[#This Row],[Day 1]:[Day 7]])</f>
        <v>0</v>
      </c>
      <c r="K39" s="52"/>
    </row>
    <row r="40" spans="1:11" ht="16.5" customHeight="1" x14ac:dyDescent="0.2">
      <c r="A40" s="51"/>
      <c r="B40" s="65" t="s">
        <v>11</v>
      </c>
      <c r="C40" s="66">
        <f>SUBTOTAL(109,Misc[Day 1])</f>
        <v>0</v>
      </c>
      <c r="D40" s="66">
        <f>SUBTOTAL(109,Misc[Day 2])</f>
        <v>0</v>
      </c>
      <c r="E40" s="66">
        <f>SUBTOTAL(109,Misc[Day 3])</f>
        <v>0</v>
      </c>
      <c r="F40" s="66">
        <f>SUBTOTAL(109,Misc[Day 4])</f>
        <v>0</v>
      </c>
      <c r="G40" s="66">
        <f>SUBTOTAL(109,Misc[Day 5])</f>
        <v>0</v>
      </c>
      <c r="H40" s="66">
        <f>SUBTOTAL(109,Misc[Day 6])</f>
        <v>0</v>
      </c>
      <c r="I40" s="66">
        <f>SUBTOTAL(109,Misc[Day 7])</f>
        <v>0</v>
      </c>
      <c r="J40" s="66">
        <f>SUBTOTAL(109,Misc[Total])</f>
        <v>0</v>
      </c>
      <c r="K40" s="52"/>
    </row>
    <row r="41" spans="1:11" ht="19.5" customHeight="1" x14ac:dyDescent="0.2">
      <c r="A41" s="51"/>
      <c r="B41" s="95"/>
      <c r="C41" s="95"/>
      <c r="D41" s="95"/>
      <c r="E41" s="95"/>
      <c r="F41" s="95"/>
      <c r="G41" s="95"/>
      <c r="H41" s="95"/>
      <c r="I41" s="95"/>
      <c r="J41" s="95"/>
      <c r="K41" s="52"/>
    </row>
    <row r="42" spans="1:11" ht="19.5" customHeight="1" x14ac:dyDescent="0.2">
      <c r="A42" s="51"/>
      <c r="B42" s="69" t="s">
        <v>7</v>
      </c>
      <c r="C42" s="70">
        <f>SUM(Misc[[#Totals],[Day 1]],LodgingMeals[[#Totals],[Day 1]],Transportation[[#Totals],[Day 1]])</f>
        <v>0</v>
      </c>
      <c r="D42" s="71">
        <f>SUM(Misc[[#Totals],[Day 2]],LodgingMeals[[#Totals],[Day 2]],Transportation[[#Totals],[Day 2]])</f>
        <v>0</v>
      </c>
      <c r="E42" s="71">
        <f>SUM(Misc[[#Totals],[Day 3]],LodgingMeals[[#Totals],[Day 3]],Transportation[[#Totals],[Day 3]])</f>
        <v>0</v>
      </c>
      <c r="F42" s="71">
        <f>SUM(Misc[[#Totals],[Day 4]],LodgingMeals[[#Totals],[Day 4]],Transportation[[#Totals],[Day 4]])</f>
        <v>0</v>
      </c>
      <c r="G42" s="71">
        <f>SUM(Misc[[#Totals],[Day 5]],LodgingMeals[[#Totals],[Day 5]],Transportation[[#Totals],[Day 5]])</f>
        <v>0</v>
      </c>
      <c r="H42" s="71">
        <f>SUM(Misc[[#Totals],[Day 6]],LodgingMeals[[#Totals],[Day 6]],Transportation[[#Totals],[Day 6]])</f>
        <v>0</v>
      </c>
      <c r="I42" s="71">
        <f>SUM(Misc[[#Totals],[Day 7]],LodgingMeals[[#Totals],[Day 7]],Transportation[[#Totals],[Day 7]])</f>
        <v>0</v>
      </c>
      <c r="J42" s="72">
        <f>SUM(Misc[[#Totals],[Total]],LodgingMeals[[#Totals],[Total]],Transportation[[#Totals],[Total]])</f>
        <v>0</v>
      </c>
      <c r="K42" s="52"/>
    </row>
    <row r="43" spans="1:11" ht="19.5" customHeight="1" x14ac:dyDescent="0.2">
      <c r="A43" s="51"/>
      <c r="B43" s="73"/>
      <c r="C43" s="73"/>
      <c r="D43" s="73"/>
      <c r="E43" s="73"/>
      <c r="F43" s="73"/>
      <c r="G43" s="73"/>
      <c r="H43" s="73"/>
      <c r="I43" s="73"/>
      <c r="J43" s="73"/>
      <c r="K43" s="52"/>
    </row>
    <row r="44" spans="1:11" ht="19.5" customHeight="1" x14ac:dyDescent="0.2">
      <c r="A44" s="51"/>
      <c r="B44" s="92" t="s">
        <v>43</v>
      </c>
      <c r="C44" s="92"/>
      <c r="D44" s="92"/>
      <c r="E44" s="92"/>
      <c r="F44" s="92"/>
      <c r="G44" s="74"/>
      <c r="H44" s="73"/>
      <c r="I44" s="73"/>
      <c r="J44" s="75" t="s">
        <v>12</v>
      </c>
      <c r="K44" s="52"/>
    </row>
    <row r="45" spans="1:11" ht="19.5" customHeight="1" x14ac:dyDescent="0.2">
      <c r="A45" s="51"/>
      <c r="B45" s="92"/>
      <c r="C45" s="92"/>
      <c r="D45" s="92"/>
      <c r="E45" s="92"/>
      <c r="F45" s="92"/>
      <c r="G45" s="74"/>
      <c r="H45" s="73"/>
      <c r="I45" s="76"/>
      <c r="J45" s="76">
        <f>J42</f>
        <v>0</v>
      </c>
      <c r="K45" s="52"/>
    </row>
    <row r="46" spans="1:11" ht="19.5" customHeight="1" x14ac:dyDescent="0.2">
      <c r="A46" s="51"/>
      <c r="B46" s="73"/>
      <c r="C46" s="73"/>
      <c r="D46" s="73"/>
      <c r="E46" s="73"/>
      <c r="F46" s="73"/>
      <c r="G46" s="73"/>
      <c r="H46" s="73"/>
      <c r="I46" s="73"/>
      <c r="J46" s="75" t="s">
        <v>13</v>
      </c>
      <c r="K46" s="52"/>
    </row>
    <row r="47" spans="1:11" ht="16.5" customHeight="1" x14ac:dyDescent="0.2">
      <c r="A47" s="51"/>
      <c r="B47" s="73"/>
      <c r="C47" s="73"/>
      <c r="D47" s="73"/>
      <c r="E47" s="73"/>
      <c r="F47" s="73"/>
      <c r="G47" s="73"/>
      <c r="H47" s="73"/>
      <c r="I47" s="76"/>
      <c r="J47" s="76">
        <v>0</v>
      </c>
      <c r="K47" s="52"/>
    </row>
    <row r="48" spans="1:11" ht="16.5" customHeight="1" x14ac:dyDescent="0.2">
      <c r="A48" s="51"/>
      <c r="B48" s="73"/>
      <c r="C48" s="73"/>
      <c r="D48" s="73"/>
      <c r="E48" s="73"/>
      <c r="F48" s="73"/>
      <c r="G48" s="73"/>
      <c r="H48" s="73"/>
      <c r="I48" s="73"/>
      <c r="J48" s="75" t="s">
        <v>14</v>
      </c>
      <c r="K48" s="52"/>
    </row>
    <row r="49" spans="1:11" ht="16.5" customHeight="1" x14ac:dyDescent="0.2">
      <c r="A49" s="51"/>
      <c r="B49" s="73"/>
      <c r="C49" s="73"/>
      <c r="D49" s="73"/>
      <c r="E49" s="73"/>
      <c r="F49" s="73"/>
      <c r="G49" s="73"/>
      <c r="H49" s="73"/>
      <c r="I49" s="76"/>
      <c r="J49" s="76">
        <f>J45-J47</f>
        <v>0</v>
      </c>
      <c r="K49" s="52"/>
    </row>
    <row r="50" spans="1:11" ht="16.5" customHeight="1" x14ac:dyDescent="0.2">
      <c r="A50" s="51"/>
      <c r="B50" s="51"/>
      <c r="C50" s="51"/>
      <c r="D50" s="51"/>
      <c r="E50" s="51"/>
      <c r="F50" s="51"/>
      <c r="G50" s="51"/>
      <c r="H50" s="51"/>
      <c r="I50" s="51"/>
      <c r="J50" s="77"/>
    </row>
    <row r="51" spans="1:11" ht="16.5" customHeight="1" x14ac:dyDescent="0.2">
      <c r="A51" s="51"/>
      <c r="B51" s="51"/>
      <c r="C51" s="51"/>
      <c r="D51" s="51"/>
      <c r="E51" s="51"/>
      <c r="F51" s="51"/>
      <c r="G51" s="51"/>
      <c r="H51" s="51"/>
      <c r="I51" s="51"/>
      <c r="J51" s="77"/>
    </row>
    <row r="52" spans="1:11" ht="16.5" customHeight="1" x14ac:dyDescent="0.2">
      <c r="A52" s="51"/>
      <c r="B52" s="45"/>
      <c r="C52" s="45"/>
      <c r="D52" s="78"/>
      <c r="E52" s="45"/>
      <c r="F52" s="51"/>
      <c r="G52" s="45"/>
      <c r="H52" s="45"/>
      <c r="I52" s="45"/>
      <c r="J52" s="45"/>
    </row>
    <row r="53" spans="1:11" ht="16.5" customHeight="1" x14ac:dyDescent="0.2">
      <c r="B53" s="4"/>
      <c r="C53" s="4"/>
      <c r="D53" s="4"/>
      <c r="I53" s="3"/>
      <c r="J53" s="3"/>
    </row>
    <row r="54" spans="1:11" ht="16.5" customHeight="1" x14ac:dyDescent="0.2">
      <c r="B54" s="3"/>
      <c r="C54" s="3"/>
      <c r="D54" s="5"/>
      <c r="I54" s="5"/>
      <c r="J54" s="3"/>
    </row>
    <row r="55" spans="1:11" ht="16.5" customHeight="1" x14ac:dyDescent="0.2">
      <c r="B55" s="3"/>
      <c r="C55" s="3"/>
      <c r="D55" s="3"/>
      <c r="E55" s="3"/>
      <c r="F55" s="3"/>
      <c r="G55" s="3"/>
      <c r="H55" s="3"/>
      <c r="I55" s="3"/>
      <c r="J55" s="3"/>
    </row>
    <row r="56" spans="1:11" ht="16.5" customHeight="1" x14ac:dyDescent="0.2">
      <c r="B56" s="3"/>
      <c r="C56" s="3"/>
      <c r="E56" s="6"/>
      <c r="F56" s="6"/>
      <c r="G56" s="6"/>
      <c r="H56" s="6"/>
      <c r="I56" s="6"/>
      <c r="J56" s="3"/>
    </row>
    <row r="57" spans="1:11" ht="16.5" customHeight="1" x14ac:dyDescent="0.2">
      <c r="B57" s="3"/>
      <c r="C57" s="3"/>
      <c r="E57" s="6"/>
      <c r="F57" s="6"/>
      <c r="G57" s="6"/>
      <c r="H57" s="6"/>
      <c r="I57" s="6"/>
      <c r="J57" s="3"/>
    </row>
    <row r="58" spans="1:11" ht="16.5" customHeight="1" x14ac:dyDescent="0.2">
      <c r="B58" s="3"/>
      <c r="C58" s="3"/>
      <c r="D58" s="3"/>
      <c r="E58" s="3"/>
      <c r="F58" s="3"/>
      <c r="G58" s="3"/>
      <c r="H58" s="3"/>
      <c r="I58" s="3"/>
      <c r="J58" s="3"/>
    </row>
    <row r="59" spans="1:11" ht="16.5" customHeight="1" x14ac:dyDescent="0.2">
      <c r="B59" s="3"/>
      <c r="C59" s="3"/>
      <c r="D59" s="3"/>
      <c r="E59" s="3"/>
      <c r="F59" s="3"/>
      <c r="G59" s="3"/>
      <c r="H59" s="3"/>
      <c r="I59" s="3"/>
      <c r="J59" s="3"/>
    </row>
    <row r="60" spans="1:11" ht="16.5" customHeight="1" x14ac:dyDescent="0.2">
      <c r="B60" s="3"/>
      <c r="C60" s="3"/>
      <c r="D60" s="3"/>
      <c r="E60" s="3"/>
      <c r="F60" s="3"/>
      <c r="G60" s="3"/>
      <c r="H60" s="3"/>
      <c r="I60" s="3"/>
      <c r="J60" s="3"/>
    </row>
    <row r="61" spans="1:11" ht="16.5" customHeight="1" x14ac:dyDescent="0.2">
      <c r="B61" s="3"/>
      <c r="C61" s="3"/>
      <c r="D61" s="3"/>
      <c r="E61" s="3"/>
      <c r="F61" s="3"/>
      <c r="G61" s="3"/>
      <c r="H61" s="3"/>
      <c r="I61" s="3"/>
      <c r="J61" s="3"/>
    </row>
    <row r="62" spans="1:11" ht="16.5" customHeight="1" x14ac:dyDescent="0.2">
      <c r="B62" s="3"/>
      <c r="C62" s="3"/>
      <c r="D62" s="3"/>
      <c r="E62" s="3"/>
      <c r="F62" s="3"/>
      <c r="G62" s="3"/>
      <c r="H62" s="3"/>
      <c r="I62" s="3"/>
      <c r="J62" s="3"/>
    </row>
    <row r="63" spans="1:11" ht="16.5" customHeight="1" x14ac:dyDescent="0.2">
      <c r="B63" s="3"/>
      <c r="C63" s="3"/>
      <c r="D63" s="3"/>
      <c r="E63" s="3"/>
      <c r="F63" s="3"/>
      <c r="G63" s="3"/>
      <c r="H63" s="3"/>
      <c r="I63" s="3"/>
      <c r="J63" s="3"/>
    </row>
    <row r="64" spans="1:11" ht="16.5" customHeight="1" x14ac:dyDescent="0.2">
      <c r="B64" s="3"/>
      <c r="C64" s="3"/>
      <c r="D64" s="3"/>
      <c r="E64" s="3"/>
      <c r="F64" s="3"/>
      <c r="G64" s="3"/>
      <c r="H64" s="3"/>
      <c r="I64" s="3"/>
      <c r="J64" s="3"/>
    </row>
    <row r="65" spans="2:10" ht="16.5" customHeight="1" x14ac:dyDescent="0.2">
      <c r="B65" s="3"/>
      <c r="C65" s="3"/>
      <c r="D65" s="3"/>
      <c r="E65" s="3"/>
      <c r="F65" s="3"/>
      <c r="G65" s="3"/>
      <c r="H65" s="3"/>
      <c r="I65" s="3"/>
      <c r="J65" s="3"/>
    </row>
    <row r="66" spans="2:10" ht="16.5" customHeight="1" x14ac:dyDescent="0.2">
      <c r="B66" s="3"/>
      <c r="C66" s="3"/>
      <c r="D66" s="3"/>
      <c r="E66" s="3"/>
      <c r="F66" s="3"/>
      <c r="G66" s="3"/>
      <c r="H66" s="3"/>
      <c r="I66" s="3"/>
      <c r="J66" s="3"/>
    </row>
    <row r="67" spans="2:10" ht="16.5" customHeight="1" x14ac:dyDescent="0.2">
      <c r="B67" s="3"/>
      <c r="C67" s="3"/>
      <c r="D67" s="3"/>
      <c r="E67" s="3"/>
      <c r="F67" s="3"/>
      <c r="G67" s="3"/>
      <c r="H67" s="3"/>
      <c r="I67" s="3"/>
      <c r="J67" s="3"/>
    </row>
    <row r="68" spans="2:10" ht="16.5" customHeight="1" x14ac:dyDescent="0.2">
      <c r="B68" s="3"/>
      <c r="C68" s="3"/>
      <c r="D68" s="3"/>
      <c r="E68" s="3"/>
      <c r="F68" s="3"/>
      <c r="G68" s="3"/>
      <c r="H68" s="3"/>
      <c r="I68" s="3"/>
      <c r="J68" s="3"/>
    </row>
    <row r="69" spans="2:10" ht="16.5" customHeight="1" x14ac:dyDescent="0.2">
      <c r="B69" s="3"/>
      <c r="C69" s="3"/>
      <c r="D69" s="3"/>
      <c r="E69" s="3"/>
      <c r="F69" s="3"/>
      <c r="G69" s="3"/>
      <c r="H69" s="3"/>
      <c r="I69" s="3"/>
      <c r="J69" s="3"/>
    </row>
    <row r="70" spans="2:10" ht="16.5" customHeight="1" x14ac:dyDescent="0.2">
      <c r="B70" s="3"/>
      <c r="C70" s="3"/>
      <c r="D70" s="3"/>
      <c r="E70" s="3"/>
      <c r="F70" s="3"/>
      <c r="G70" s="3"/>
      <c r="H70" s="3"/>
      <c r="I70" s="3"/>
      <c r="J70" s="3"/>
    </row>
    <row r="71" spans="2:10" ht="16.5" customHeight="1" x14ac:dyDescent="0.2">
      <c r="B71" s="3"/>
      <c r="C71" s="3"/>
      <c r="D71" s="3"/>
      <c r="E71" s="3"/>
      <c r="F71" s="3"/>
      <c r="G71" s="3"/>
      <c r="H71" s="3"/>
      <c r="I71" s="3"/>
      <c r="J71" s="3"/>
    </row>
    <row r="72" spans="2:10" ht="16.5" customHeight="1" x14ac:dyDescent="0.2">
      <c r="B72" s="3"/>
      <c r="C72" s="3"/>
      <c r="D72" s="3"/>
      <c r="E72" s="3"/>
      <c r="F72" s="3"/>
      <c r="G72" s="3"/>
      <c r="H72" s="3"/>
      <c r="I72" s="3"/>
      <c r="J72" s="3"/>
    </row>
    <row r="73" spans="2:10" ht="16.5" customHeight="1" x14ac:dyDescent="0.2">
      <c r="B73" s="3"/>
      <c r="C73" s="3"/>
      <c r="D73" s="3"/>
      <c r="E73" s="3"/>
      <c r="F73" s="3"/>
      <c r="G73" s="3"/>
      <c r="H73" s="3"/>
      <c r="I73" s="3"/>
      <c r="J73" s="3"/>
    </row>
    <row r="74" spans="2:10" ht="16.5" customHeight="1" x14ac:dyDescent="0.2">
      <c r="B74" s="3"/>
      <c r="C74" s="3"/>
      <c r="D74" s="3"/>
      <c r="E74" s="3"/>
      <c r="F74" s="3"/>
      <c r="G74" s="3"/>
      <c r="H74" s="3"/>
      <c r="I74" s="3"/>
      <c r="J74" s="3"/>
    </row>
    <row r="75" spans="2:10" ht="16.5" customHeight="1" x14ac:dyDescent="0.2">
      <c r="B75" s="3"/>
      <c r="C75" s="3"/>
      <c r="D75" s="3"/>
      <c r="E75" s="3"/>
      <c r="F75" s="3"/>
      <c r="G75" s="3"/>
      <c r="H75" s="3"/>
      <c r="I75" s="3"/>
      <c r="J75" s="3"/>
    </row>
    <row r="76" spans="2:10" ht="16.5" customHeight="1" x14ac:dyDescent="0.2">
      <c r="B76" s="3"/>
      <c r="C76" s="3"/>
      <c r="D76" s="3"/>
      <c r="E76" s="3"/>
      <c r="F76" s="3"/>
      <c r="G76" s="3"/>
      <c r="H76" s="3"/>
      <c r="I76" s="3"/>
      <c r="J76" s="3"/>
    </row>
    <row r="77" spans="2:10" ht="16.5" customHeight="1" x14ac:dyDescent="0.2">
      <c r="B77" s="3"/>
      <c r="C77" s="3"/>
      <c r="D77" s="3"/>
      <c r="E77" s="3"/>
      <c r="F77" s="3"/>
      <c r="G77" s="3"/>
      <c r="H77" s="3"/>
      <c r="I77" s="3"/>
      <c r="J77" s="3"/>
    </row>
    <row r="78" spans="2:10" ht="16.5" customHeight="1" x14ac:dyDescent="0.2">
      <c r="B78" s="3"/>
      <c r="C78" s="3"/>
      <c r="D78" s="3"/>
      <c r="E78" s="3"/>
      <c r="F78" s="3"/>
      <c r="G78" s="3"/>
      <c r="H78" s="3"/>
      <c r="I78" s="3"/>
      <c r="J78" s="3"/>
    </row>
    <row r="79" spans="2:10" ht="16.5" customHeight="1" x14ac:dyDescent="0.2">
      <c r="B79" s="3"/>
      <c r="C79" s="3"/>
      <c r="D79" s="3"/>
      <c r="E79" s="3"/>
      <c r="F79" s="3"/>
      <c r="G79" s="3"/>
      <c r="H79" s="3"/>
      <c r="I79" s="3"/>
      <c r="J79" s="3"/>
    </row>
    <row r="80" spans="2:10" ht="16.5" customHeight="1" x14ac:dyDescent="0.2">
      <c r="B80" s="3"/>
      <c r="C80" s="3"/>
      <c r="D80" s="3"/>
      <c r="E80" s="3"/>
      <c r="F80" s="3"/>
      <c r="G80" s="3"/>
      <c r="H80" s="3"/>
      <c r="I80" s="3"/>
      <c r="J80" s="3"/>
    </row>
    <row r="81" spans="2:10" ht="16.5" customHeight="1" x14ac:dyDescent="0.2">
      <c r="B81" s="3"/>
      <c r="C81" s="3"/>
      <c r="D81" s="3"/>
      <c r="E81" s="3"/>
      <c r="F81" s="3"/>
      <c r="G81" s="3"/>
      <c r="H81" s="3"/>
      <c r="I81" s="3"/>
      <c r="J81" s="3"/>
    </row>
    <row r="82" spans="2:10" ht="16.5" customHeight="1" x14ac:dyDescent="0.2">
      <c r="B82" s="3"/>
      <c r="C82" s="3"/>
      <c r="D82" s="3"/>
      <c r="E82" s="3"/>
      <c r="F82" s="3"/>
      <c r="G82" s="3"/>
      <c r="H82" s="3"/>
      <c r="I82" s="3"/>
      <c r="J82" s="3"/>
    </row>
    <row r="83" spans="2:10" ht="16.5" customHeight="1" x14ac:dyDescent="0.2">
      <c r="B83" s="3"/>
      <c r="C83" s="3"/>
      <c r="D83" s="3"/>
      <c r="E83" s="3"/>
      <c r="F83" s="3"/>
      <c r="G83" s="3"/>
      <c r="H83" s="3"/>
      <c r="I83" s="3"/>
      <c r="J83" s="3"/>
    </row>
    <row r="84" spans="2:10" ht="16.5" customHeight="1" x14ac:dyDescent="0.2">
      <c r="B84" s="3"/>
      <c r="C84" s="3"/>
      <c r="D84" s="3"/>
      <c r="E84" s="3"/>
      <c r="F84" s="3"/>
      <c r="G84" s="3"/>
      <c r="H84" s="3"/>
      <c r="I84" s="3"/>
      <c r="J84" s="3"/>
    </row>
    <row r="85" spans="2:10" ht="16.5" customHeight="1" x14ac:dyDescent="0.2">
      <c r="B85" s="3"/>
      <c r="C85" s="3"/>
      <c r="D85" s="3"/>
      <c r="E85" s="3"/>
      <c r="F85" s="3"/>
      <c r="G85" s="3"/>
      <c r="H85" s="3"/>
      <c r="I85" s="3"/>
      <c r="J85" s="3"/>
    </row>
    <row r="86" spans="2:10" ht="16.5" customHeight="1" x14ac:dyDescent="0.2">
      <c r="B86" s="3"/>
      <c r="C86" s="3"/>
      <c r="D86" s="3"/>
      <c r="E86" s="3"/>
      <c r="F86" s="3"/>
      <c r="G86" s="3"/>
      <c r="H86" s="3"/>
      <c r="I86" s="3"/>
      <c r="J86" s="3"/>
    </row>
    <row r="87" spans="2:10" ht="16.5" customHeight="1" x14ac:dyDescent="0.2">
      <c r="B87" s="3"/>
      <c r="C87" s="3"/>
      <c r="D87" s="3"/>
      <c r="E87" s="3"/>
      <c r="F87" s="3"/>
      <c r="G87" s="3"/>
      <c r="H87" s="3"/>
      <c r="I87" s="3"/>
      <c r="J87" s="3"/>
    </row>
    <row r="88" spans="2:10" ht="16.5" customHeight="1" x14ac:dyDescent="0.2">
      <c r="B88" s="3"/>
      <c r="C88" s="3"/>
      <c r="D88" s="3"/>
      <c r="E88" s="3"/>
      <c r="F88" s="3"/>
      <c r="G88" s="3"/>
      <c r="H88" s="3"/>
      <c r="I88" s="3"/>
      <c r="J88" s="3"/>
    </row>
  </sheetData>
  <mergeCells count="7">
    <mergeCell ref="A1:J3"/>
    <mergeCell ref="A19:J19"/>
    <mergeCell ref="B44:F45"/>
    <mergeCell ref="G13:J15"/>
    <mergeCell ref="B31:J31"/>
    <mergeCell ref="B36:J36"/>
    <mergeCell ref="B41:J41"/>
  </mergeCells>
  <printOptions horizontalCentered="1"/>
  <pageMargins left="0.4" right="0.4" top="0.8" bottom="0.5" header="0.5" footer="0.5"/>
  <pageSetup scale="78" fitToHeight="0" orientation="portrait" r:id="rId1"/>
  <drawing r:id="rId2"/>
  <tableParts count="3">
    <tablePart r:id="rId3"/>
    <tablePart r:id="rId4"/>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Values!$A$2:$A$5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22"/>
  <sheetViews>
    <sheetView zoomScale="80" zoomScaleNormal="80" workbookViewId="0">
      <selection activeCell="A6" sqref="A6"/>
    </sheetView>
  </sheetViews>
  <sheetFormatPr defaultColWidth="19.7109375" defaultRowHeight="14.1" customHeight="1" x14ac:dyDescent="0.2"/>
  <cols>
    <col min="1" max="1" width="23.42578125" style="12" bestFit="1" customWidth="1"/>
    <col min="2" max="16384" width="19.7109375" style="12"/>
  </cols>
  <sheetData>
    <row r="1" spans="1:15" ht="14.1" customHeight="1" x14ac:dyDescent="0.25">
      <c r="A1" s="19"/>
      <c r="B1" s="11"/>
      <c r="C1" s="11"/>
      <c r="D1" s="11"/>
      <c r="E1" s="11"/>
      <c r="F1" s="11"/>
      <c r="G1" s="11"/>
      <c r="H1" s="11"/>
      <c r="I1" s="11"/>
      <c r="J1" s="11"/>
      <c r="K1" s="11"/>
      <c r="L1" s="11"/>
      <c r="M1" s="11"/>
      <c r="N1" s="11"/>
      <c r="O1" s="11"/>
    </row>
    <row r="2" spans="1:15" ht="14.1" customHeight="1" x14ac:dyDescent="0.25">
      <c r="A2" s="19" t="s">
        <v>39</v>
      </c>
      <c r="B2" s="11"/>
      <c r="C2" s="11"/>
      <c r="D2" s="11"/>
      <c r="E2" s="11"/>
      <c r="F2" s="11"/>
      <c r="G2" s="11"/>
      <c r="H2" s="11"/>
      <c r="I2" s="11"/>
      <c r="J2" s="11"/>
      <c r="K2" s="11"/>
      <c r="L2" s="11"/>
      <c r="M2" s="11"/>
      <c r="N2" s="11"/>
      <c r="O2" s="11"/>
    </row>
    <row r="3" spans="1:15" ht="14.1" customHeight="1" x14ac:dyDescent="0.25">
      <c r="A3" s="19" t="s">
        <v>17</v>
      </c>
      <c r="B3" s="11"/>
      <c r="C3" s="11"/>
      <c r="D3" s="11"/>
      <c r="E3" s="11"/>
      <c r="F3" s="11"/>
      <c r="G3" s="11"/>
      <c r="H3" s="11"/>
      <c r="I3" s="11"/>
      <c r="J3" s="11"/>
      <c r="K3" s="11"/>
      <c r="L3" s="11"/>
      <c r="M3" s="11"/>
      <c r="N3" s="11"/>
      <c r="O3" s="11"/>
    </row>
    <row r="4" spans="1:15" ht="14.1" customHeight="1" x14ac:dyDescent="0.25">
      <c r="A4" s="19" t="s">
        <v>18</v>
      </c>
      <c r="B4" s="11"/>
      <c r="C4" s="11"/>
      <c r="D4" s="11"/>
      <c r="E4" s="11"/>
      <c r="F4" s="11"/>
      <c r="G4" s="11"/>
      <c r="H4" s="11"/>
      <c r="I4" s="11"/>
      <c r="J4" s="11"/>
      <c r="K4" s="11"/>
      <c r="L4" s="11"/>
      <c r="M4" s="11"/>
      <c r="N4" s="11"/>
      <c r="O4" s="11"/>
    </row>
    <row r="5" spans="1:15" ht="14.1" customHeight="1" x14ac:dyDescent="0.25">
      <c r="A5" s="19" t="s">
        <v>32</v>
      </c>
      <c r="B5" s="11"/>
      <c r="C5" s="11"/>
      <c r="D5" s="11"/>
      <c r="E5" s="11"/>
      <c r="F5" s="11"/>
      <c r="G5" s="11"/>
      <c r="H5" s="11"/>
      <c r="I5" s="11"/>
      <c r="J5" s="11"/>
      <c r="K5" s="11"/>
      <c r="L5" s="11"/>
      <c r="M5" s="11"/>
      <c r="N5" s="11"/>
      <c r="O5" s="11"/>
    </row>
    <row r="6" spans="1:15" ht="14.1" customHeight="1" x14ac:dyDescent="0.2">
      <c r="A6" s="11"/>
      <c r="B6" s="11"/>
      <c r="C6" s="11"/>
      <c r="D6" s="11"/>
      <c r="E6" s="11"/>
      <c r="F6" s="11"/>
      <c r="G6" s="11"/>
      <c r="H6" s="11"/>
      <c r="I6" s="11"/>
      <c r="J6" s="11"/>
      <c r="K6" s="11"/>
      <c r="L6" s="11"/>
      <c r="M6" s="11"/>
      <c r="N6" s="11"/>
      <c r="O6" s="11"/>
    </row>
    <row r="7" spans="1:15" ht="14.1" customHeight="1" x14ac:dyDescent="0.2">
      <c r="A7" s="11"/>
      <c r="B7" s="11"/>
      <c r="C7" s="11"/>
      <c r="D7" s="11"/>
      <c r="E7" s="11"/>
      <c r="F7" s="11"/>
      <c r="G7" s="11"/>
      <c r="H7" s="11"/>
      <c r="I7" s="11"/>
      <c r="J7" s="11"/>
      <c r="K7" s="11"/>
      <c r="L7" s="11"/>
      <c r="M7" s="11"/>
      <c r="N7" s="11"/>
      <c r="O7" s="11"/>
    </row>
    <row r="8" spans="1:15" ht="14.1" customHeight="1" x14ac:dyDescent="0.2">
      <c r="A8" s="11"/>
      <c r="B8" s="11"/>
      <c r="C8" s="11"/>
      <c r="D8" s="11"/>
      <c r="E8" s="11"/>
      <c r="F8" s="11"/>
      <c r="G8" s="11"/>
      <c r="H8" s="11"/>
      <c r="I8" s="11"/>
      <c r="J8" s="11"/>
      <c r="K8" s="11"/>
      <c r="L8" s="11"/>
      <c r="M8" s="11"/>
      <c r="N8" s="11"/>
      <c r="O8" s="11"/>
    </row>
    <row r="9" spans="1:15" ht="14.1" customHeight="1" x14ac:dyDescent="0.2">
      <c r="A9" s="11"/>
      <c r="B9" s="11"/>
      <c r="C9" s="11"/>
      <c r="D9" s="11"/>
      <c r="E9" s="11"/>
      <c r="F9" s="11"/>
      <c r="G9" s="11"/>
      <c r="H9" s="11"/>
      <c r="I9" s="11"/>
      <c r="J9" s="11"/>
      <c r="K9" s="11"/>
      <c r="L9" s="11"/>
      <c r="M9" s="11"/>
      <c r="N9" s="11"/>
      <c r="O9" s="11"/>
    </row>
    <row r="11" spans="1:15" ht="14.1" customHeight="1" x14ac:dyDescent="0.2">
      <c r="A11" s="13"/>
      <c r="B11" s="13"/>
      <c r="C11" s="13"/>
      <c r="D11" s="13"/>
      <c r="E11" s="13"/>
      <c r="F11" s="13"/>
      <c r="G11" s="13"/>
      <c r="H11" s="13"/>
      <c r="I11" s="13"/>
      <c r="J11" s="13"/>
      <c r="K11" s="13"/>
      <c r="L11" s="13"/>
      <c r="M11" s="13"/>
      <c r="N11" s="13"/>
      <c r="O11" s="13"/>
    </row>
    <row r="12" spans="1:15" ht="14.1" customHeight="1" x14ac:dyDescent="0.2">
      <c r="A12" s="14"/>
      <c r="B12" s="14"/>
      <c r="C12" s="14"/>
      <c r="D12" s="14"/>
      <c r="E12" s="14"/>
      <c r="F12" s="14"/>
      <c r="G12" s="14"/>
      <c r="H12" s="14"/>
      <c r="I12" s="14"/>
      <c r="J12" s="14"/>
      <c r="K12" s="14"/>
      <c r="L12" s="14"/>
      <c r="M12" s="14"/>
      <c r="N12" s="14"/>
      <c r="O12" s="14"/>
    </row>
    <row r="13" spans="1:15" ht="14.1" customHeight="1" x14ac:dyDescent="0.2">
      <c r="A13" s="15"/>
      <c r="B13" s="14"/>
      <c r="C13" s="14"/>
      <c r="D13" s="14"/>
      <c r="E13" s="14"/>
      <c r="F13" s="14"/>
      <c r="G13" s="14"/>
      <c r="H13" s="14"/>
      <c r="I13" s="14"/>
      <c r="J13" s="14"/>
      <c r="K13" s="14"/>
      <c r="L13" s="14"/>
      <c r="M13" s="14"/>
      <c r="N13" s="14"/>
      <c r="O13" s="14"/>
    </row>
    <row r="14" spans="1:15" ht="14.1" customHeight="1" x14ac:dyDescent="0.2">
      <c r="A14" s="13"/>
      <c r="B14" s="13"/>
      <c r="C14" s="13"/>
      <c r="D14" s="13"/>
      <c r="E14" s="13"/>
      <c r="F14" s="13"/>
      <c r="G14" s="13"/>
      <c r="H14" s="13"/>
      <c r="I14" s="13"/>
      <c r="J14" s="13"/>
      <c r="K14" s="13"/>
      <c r="L14" s="13"/>
      <c r="M14" s="13"/>
      <c r="N14" s="13"/>
      <c r="O14" s="13"/>
    </row>
    <row r="15" spans="1:15" ht="14.1" customHeight="1" x14ac:dyDescent="0.2">
      <c r="A15" s="14"/>
      <c r="B15" s="14"/>
      <c r="C15" s="14"/>
      <c r="D15" s="14"/>
      <c r="E15" s="14"/>
      <c r="F15" s="14"/>
      <c r="G15" s="14"/>
      <c r="H15" s="14"/>
      <c r="I15" s="14"/>
      <c r="J15" s="14"/>
      <c r="K15" s="14"/>
      <c r="L15" s="14"/>
      <c r="M15" s="14"/>
      <c r="N15" s="14"/>
      <c r="O15" s="14"/>
    </row>
    <row r="16" spans="1:15" ht="14.1" customHeight="1" x14ac:dyDescent="0.2">
      <c r="A16" s="15"/>
      <c r="B16" s="14"/>
      <c r="C16" s="14"/>
      <c r="D16" s="14"/>
      <c r="E16" s="14"/>
      <c r="F16" s="14"/>
      <c r="G16" s="14"/>
      <c r="H16" s="14"/>
      <c r="I16" s="14"/>
      <c r="J16" s="14"/>
      <c r="K16" s="14"/>
      <c r="L16" s="14"/>
      <c r="M16" s="14"/>
      <c r="N16" s="14"/>
      <c r="O16" s="14"/>
    </row>
    <row r="17" spans="1:16" ht="14.1" customHeight="1" x14ac:dyDescent="0.2">
      <c r="A17" s="16"/>
      <c r="B17" s="16"/>
      <c r="C17" s="16"/>
      <c r="D17" s="16"/>
      <c r="E17" s="16"/>
      <c r="F17" s="16"/>
      <c r="G17" s="16"/>
      <c r="H17" s="16"/>
      <c r="I17" s="16"/>
      <c r="J17" s="16"/>
      <c r="K17" s="16"/>
      <c r="L17" s="16"/>
      <c r="M17" s="16"/>
      <c r="N17" s="16"/>
      <c r="O17" s="16"/>
    </row>
    <row r="19" spans="1:16" ht="14.1" customHeight="1" x14ac:dyDescent="0.2">
      <c r="A19" s="17"/>
    </row>
    <row r="20" spans="1:16" ht="14.1" customHeight="1" x14ac:dyDescent="0.2">
      <c r="A20" s="13"/>
      <c r="B20" s="13"/>
      <c r="C20" s="13"/>
      <c r="D20" s="13"/>
      <c r="E20" s="13"/>
      <c r="F20" s="13"/>
      <c r="G20" s="13"/>
      <c r="H20" s="13"/>
      <c r="I20" s="13"/>
      <c r="J20" s="13"/>
      <c r="K20" s="13"/>
      <c r="L20" s="13"/>
      <c r="M20" s="13"/>
      <c r="N20" s="13"/>
      <c r="O20" s="13"/>
    </row>
    <row r="21" spans="1:16" ht="14.1" customHeight="1" x14ac:dyDescent="0.2">
      <c r="A21" s="17"/>
    </row>
    <row r="22" spans="1:16" ht="14.1" customHeight="1" x14ac:dyDescent="0.2">
      <c r="A22" s="18"/>
      <c r="B22" s="18"/>
      <c r="C22" s="18"/>
      <c r="D22" s="18"/>
      <c r="E22" s="18"/>
      <c r="F22" s="18"/>
      <c r="G22" s="18"/>
      <c r="H22" s="18"/>
      <c r="I22" s="18"/>
      <c r="J22" s="18"/>
      <c r="K22" s="18"/>
      <c r="L22" s="18"/>
      <c r="M22" s="18"/>
      <c r="N22" s="18"/>
      <c r="O22" s="18"/>
      <c r="P22"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71D6BD8-0F47-4058-869A-398337FFA0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DEAC Reimbursement Policy</vt:lpstr>
      <vt:lpstr>Expense Report</vt:lpstr>
      <vt:lpstr>Values</vt:lpstr>
      <vt:lpstr>Expense_Activity</vt:lpstr>
      <vt:lpstr>MileageRate</vt:lpstr>
      <vt:lpstr>WeekEnding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DEAC Helpful Hints</dc:creator>
  <cp:keywords/>
  <cp:lastModifiedBy>Elvera Pollard</cp:lastModifiedBy>
  <cp:lastPrinted>2024-10-29T19:41:17Z</cp:lastPrinted>
  <dcterms:created xsi:type="dcterms:W3CDTF">2016-06-29T14:53:40Z</dcterms:created>
  <dcterms:modified xsi:type="dcterms:W3CDTF">2025-01-30T14:03:36Z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TC034580739991</vt:lpwstr>
  </property>
</Properties>
</file>